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医疗类设备" sheetId="1" r:id="rId1"/>
    <sheet name="Sheet3" sheetId="3" r:id="rId2"/>
  </sheets>
  <definedNames>
    <definedName name="_xlnm.Print_Titles" localSheetId="0">医疗类设备!$5:$5</definedName>
  </definedNames>
  <calcPr calcId="124519"/>
</workbook>
</file>

<file path=xl/calcChain.xml><?xml version="1.0" encoding="utf-8"?>
<calcChain xmlns="http://schemas.openxmlformats.org/spreadsheetml/2006/main">
  <c r="F399" i="1"/>
  <c r="F398"/>
  <c r="F397"/>
  <c r="F396"/>
  <c r="F395"/>
  <c r="F110"/>
  <c r="F7"/>
  <c r="F8"/>
  <c r="F9"/>
  <c r="F10"/>
  <c r="F11"/>
  <c r="F12"/>
  <c r="F13"/>
  <c r="F14"/>
  <c r="F15"/>
  <c r="F16"/>
  <c r="F17"/>
  <c r="F18"/>
  <c r="F19"/>
  <c r="F20"/>
  <c r="F21"/>
  <c r="F22"/>
  <c r="F23"/>
  <c r="F24"/>
  <c r="F25"/>
  <c r="F26"/>
  <c r="F27"/>
  <c r="F28"/>
  <c r="F29"/>
  <c r="F30"/>
  <c r="F31"/>
  <c r="F32"/>
  <c r="F33"/>
  <c r="F34"/>
  <c r="F35"/>
  <c r="F36"/>
  <c r="F37"/>
  <c r="F38"/>
  <c r="F39"/>
  <c r="F40"/>
  <c r="F41"/>
  <c r="F109"/>
  <c r="F6"/>
  <c r="F138"/>
  <c r="F139"/>
  <c r="F140"/>
  <c r="F141"/>
  <c r="F375"/>
  <c r="F376"/>
  <c r="F377"/>
  <c r="F378"/>
  <c r="F379"/>
  <c r="F380"/>
  <c r="F381"/>
  <c r="F382"/>
  <c r="F383"/>
  <c r="F384"/>
  <c r="F385"/>
  <c r="F386"/>
  <c r="F387"/>
  <c r="F388"/>
  <c r="F389"/>
  <c r="F390"/>
  <c r="F391"/>
  <c r="F392"/>
  <c r="F393"/>
  <c r="F394"/>
  <c r="F374"/>
  <c r="F370"/>
  <c r="F354"/>
  <c r="F293"/>
  <c r="F369"/>
  <c r="F332"/>
  <c r="F333"/>
  <c r="F334"/>
  <c r="F335"/>
  <c r="F336"/>
  <c r="F337"/>
  <c r="F338"/>
  <c r="F339"/>
  <c r="F340"/>
  <c r="F341"/>
  <c r="F342"/>
  <c r="F343"/>
  <c r="F344"/>
  <c r="F345"/>
  <c r="F346"/>
  <c r="F347"/>
  <c r="F348"/>
  <c r="F349"/>
  <c r="F350"/>
  <c r="F351"/>
  <c r="F352"/>
  <c r="F353"/>
  <c r="F355"/>
  <c r="F356"/>
  <c r="F357"/>
  <c r="F358"/>
  <c r="F359"/>
  <c r="F360"/>
  <c r="F361"/>
  <c r="F362"/>
  <c r="F363"/>
  <c r="F364"/>
  <c r="F365"/>
  <c r="F366"/>
  <c r="F367"/>
  <c r="F368"/>
  <c r="F371"/>
  <c r="F331"/>
  <c r="F308"/>
  <c r="F309"/>
  <c r="F310"/>
  <c r="F311"/>
  <c r="F312"/>
  <c r="F313"/>
  <c r="F314"/>
  <c r="F315"/>
  <c r="F316"/>
  <c r="F317"/>
  <c r="F318"/>
  <c r="F319"/>
  <c r="F320"/>
  <c r="F321"/>
  <c r="F322"/>
  <c r="F323"/>
  <c r="F324"/>
  <c r="F325"/>
  <c r="F326"/>
  <c r="F327"/>
  <c r="F328"/>
  <c r="F307"/>
  <c r="F267"/>
  <c r="F268"/>
  <c r="F269"/>
  <c r="F270"/>
  <c r="F271"/>
  <c r="F272"/>
  <c r="F273"/>
  <c r="F274"/>
  <c r="F275"/>
  <c r="F276"/>
  <c r="F277"/>
  <c r="F278"/>
  <c r="F279"/>
  <c r="F280"/>
  <c r="F281"/>
  <c r="F282"/>
  <c r="F283"/>
  <c r="F284"/>
  <c r="F285"/>
  <c r="F286"/>
  <c r="F287"/>
  <c r="F288"/>
  <c r="F289"/>
  <c r="F290"/>
  <c r="F291"/>
  <c r="F292"/>
  <c r="F294"/>
  <c r="F295"/>
  <c r="F296"/>
  <c r="F297"/>
  <c r="F298"/>
  <c r="F299"/>
  <c r="F300"/>
  <c r="F301"/>
  <c r="F302"/>
  <c r="F303"/>
  <c r="F304"/>
  <c r="F266"/>
  <c r="F249"/>
  <c r="F250"/>
  <c r="F251"/>
  <c r="F252"/>
  <c r="F253"/>
  <c r="F254"/>
  <c r="F255"/>
  <c r="F256"/>
  <c r="F257"/>
  <c r="F258"/>
  <c r="F259"/>
  <c r="F260"/>
  <c r="F248"/>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169"/>
  <c r="F153"/>
  <c r="F154"/>
  <c r="F155"/>
  <c r="F156"/>
  <c r="F157"/>
  <c r="F158"/>
  <c r="F159"/>
  <c r="F160"/>
  <c r="F161"/>
  <c r="F162"/>
  <c r="F163"/>
  <c r="F164"/>
  <c r="F165"/>
  <c r="F152"/>
  <c r="F148"/>
  <c r="F149"/>
  <c r="F150"/>
  <c r="F147"/>
  <c r="F144"/>
  <c r="F145"/>
  <c r="F143"/>
  <c r="F137"/>
  <c r="F136"/>
  <c r="F127"/>
  <c r="F128"/>
  <c r="F129"/>
  <c r="F130"/>
  <c r="F131"/>
  <c r="F132"/>
  <c r="F133"/>
  <c r="F134"/>
  <c r="F123"/>
  <c r="F124"/>
  <c r="F125"/>
  <c r="F122"/>
  <c r="F113"/>
  <c r="F114"/>
  <c r="F115"/>
  <c r="F116"/>
  <c r="F117"/>
  <c r="F118"/>
  <c r="F119"/>
  <c r="F120"/>
  <c r="F112"/>
  <c r="F91"/>
  <c r="F92"/>
  <c r="F93"/>
  <c r="F94"/>
  <c r="F95"/>
  <c r="F96"/>
  <c r="F97"/>
  <c r="F98"/>
  <c r="F99"/>
  <c r="F100"/>
  <c r="F101"/>
  <c r="F102"/>
  <c r="F103"/>
  <c r="F104"/>
  <c r="F105"/>
  <c r="F106"/>
  <c r="F108"/>
  <c r="F111" s="1"/>
  <c r="F90"/>
  <c r="F63"/>
  <c r="F45"/>
  <c r="F46"/>
  <c r="F47"/>
  <c r="F48"/>
  <c r="F49"/>
  <c r="F50"/>
  <c r="F51"/>
  <c r="F52"/>
  <c r="F53"/>
  <c r="F54"/>
  <c r="F55"/>
  <c r="F57"/>
  <c r="F58"/>
  <c r="F59"/>
  <c r="F61"/>
  <c r="F62"/>
  <c r="F65"/>
  <c r="F66"/>
  <c r="F67"/>
  <c r="F68"/>
  <c r="F69"/>
  <c r="F70"/>
  <c r="F71"/>
  <c r="F72"/>
  <c r="F73"/>
  <c r="F74"/>
  <c r="F75"/>
  <c r="F76"/>
  <c r="F77"/>
  <c r="F78"/>
  <c r="F79"/>
  <c r="F80"/>
  <c r="F81"/>
  <c r="F82"/>
  <c r="F83"/>
  <c r="F84"/>
  <c r="F85"/>
  <c r="F86"/>
  <c r="F87"/>
  <c r="F88"/>
  <c r="F44"/>
  <c r="F400" l="1"/>
  <c r="F89"/>
  <c r="F56"/>
  <c r="F261"/>
  <c r="F329"/>
  <c r="F64"/>
  <c r="F60"/>
  <c r="F107"/>
  <c r="F135"/>
  <c r="F151"/>
  <c r="F166"/>
  <c r="F246"/>
  <c r="F121"/>
  <c r="F126"/>
  <c r="F305"/>
  <c r="F372"/>
  <c r="F142"/>
  <c r="F146"/>
  <c r="F42"/>
  <c r="F401" l="1"/>
  <c r="F167"/>
  <c r="F262" s="1"/>
  <c r="F402" s="1"/>
</calcChain>
</file>

<file path=xl/sharedStrings.xml><?xml version="1.0" encoding="utf-8"?>
<sst xmlns="http://schemas.openxmlformats.org/spreadsheetml/2006/main" count="421" uniqueCount="402">
  <si>
    <t>心理CT机</t>
  </si>
  <si>
    <t>全自动综合验光仪</t>
  </si>
  <si>
    <t>视力表投影仪</t>
  </si>
  <si>
    <t>肌电治疗仪</t>
  </si>
  <si>
    <t>心电监护仪</t>
  </si>
  <si>
    <t>彩超</t>
  </si>
  <si>
    <t>B超</t>
  </si>
  <si>
    <t>DR、平板数字胃肠仪</t>
    <phoneticPr fontId="2" type="noConversion"/>
  </si>
  <si>
    <t>生化分析仪、离心机、冷冻/石蜡切片机、尿液、血球、酶免显微镜、发光仪</t>
  </si>
  <si>
    <t>ICU的呼吸机、监护仪</t>
  </si>
  <si>
    <t>血液净化透析机</t>
  </si>
  <si>
    <t>电动手术床、麻醉机、除颤仪、监护仪、无影灯、吊塔</t>
  </si>
  <si>
    <t>骨科手术设备</t>
  </si>
  <si>
    <t>简单手术设备</t>
  </si>
  <si>
    <t>呼吸机等监护设备</t>
  </si>
  <si>
    <t>麻醉机</t>
  </si>
  <si>
    <t>手术室显微镜</t>
  </si>
  <si>
    <t>超声乳化仪</t>
  </si>
  <si>
    <t>玻璃体切割器</t>
  </si>
  <si>
    <t>医用冷冻治疗器</t>
  </si>
  <si>
    <t>YAG</t>
  </si>
  <si>
    <t>OCT</t>
  </si>
  <si>
    <t>角膜内皮计数</t>
  </si>
  <si>
    <t>眼电生理</t>
  </si>
  <si>
    <t>视野计</t>
  </si>
  <si>
    <t>眼底造影仪</t>
  </si>
  <si>
    <t>绿光激光光凝器</t>
  </si>
  <si>
    <t>眼科A/B超声诊断仪</t>
  </si>
  <si>
    <t>角膜地形图</t>
  </si>
  <si>
    <t>曲率计</t>
  </si>
  <si>
    <t>眼压计</t>
  </si>
  <si>
    <t>裂隙灯显微镜</t>
  </si>
  <si>
    <t>温度计、血压计等普通诊疗仪表</t>
  </si>
  <si>
    <t>瘫痪站立评估训练台</t>
  </si>
  <si>
    <t>平衡功能检查训练系统</t>
  </si>
  <si>
    <t>康复功能评定系统</t>
  </si>
  <si>
    <t>情景互动轮椅评估与训练系统</t>
  </si>
  <si>
    <t>神经康复功能评定系统</t>
  </si>
  <si>
    <t>心脏康复组合训练套装</t>
  </si>
  <si>
    <t>背力计</t>
  </si>
  <si>
    <t>握力计</t>
  </si>
  <si>
    <t>万步计</t>
  </si>
  <si>
    <t>多功能关节活动测量表</t>
  </si>
  <si>
    <t>简易上肢功能评价器</t>
  </si>
  <si>
    <t>膝关节前伸测试训练器、多功能下肢综合测试训练器、髋关节外展测试训练器、髋关节内收测试训练器</t>
  </si>
  <si>
    <t>肩关节斜肩外展测试训练器、肩关节内旋测试训练器、肩关节外旋测试训练器</t>
  </si>
  <si>
    <t>语言障碍诊治仪</t>
  </si>
  <si>
    <t>言语训练卡片</t>
  </si>
  <si>
    <t>口部构音运动训练器</t>
  </si>
  <si>
    <t>手摇联动平行杠</t>
  </si>
  <si>
    <t>楼梯机</t>
  </si>
  <si>
    <t>训练用阶梯</t>
  </si>
  <si>
    <t>体操棒与抛接球</t>
  </si>
  <si>
    <t>电动跑步机</t>
  </si>
  <si>
    <t>肘关节牵引训练椅</t>
  </si>
  <si>
    <t>股四头肌训练椅</t>
  </si>
  <si>
    <t>易站椅</t>
  </si>
  <si>
    <t>站立架</t>
  </si>
  <si>
    <t>多功能训练器</t>
  </si>
  <si>
    <t>矫正镜（带格）</t>
  </si>
  <si>
    <t>PT训练床</t>
  </si>
  <si>
    <t>可升降PT训练床</t>
  </si>
  <si>
    <t>PT凳</t>
  </si>
  <si>
    <t>电动直立床</t>
  </si>
  <si>
    <t>多体位按摩床</t>
  </si>
  <si>
    <t>系列沙袋</t>
  </si>
  <si>
    <t>系列哑铃</t>
  </si>
  <si>
    <t>下肢功率车</t>
  </si>
  <si>
    <t>垂直震动床</t>
  </si>
  <si>
    <t>全身等速肌力评定与训练系统</t>
  </si>
  <si>
    <t>智能上肢多功能砂磨板</t>
  </si>
  <si>
    <t>作业训练器</t>
  </si>
  <si>
    <t>迷宫训练器</t>
  </si>
  <si>
    <t>镶嵌训练器</t>
  </si>
  <si>
    <t>腕部功能训练器</t>
  </si>
  <si>
    <t>肩抬举训练器</t>
  </si>
  <si>
    <t>训练用厨具</t>
  </si>
  <si>
    <t>穿衣板</t>
  </si>
  <si>
    <t>模拟作业工具</t>
  </si>
  <si>
    <t>微电脑牵引治疗仪</t>
  </si>
  <si>
    <t>步态训练和评估系统</t>
  </si>
  <si>
    <t>上肢康复机器人</t>
  </si>
  <si>
    <t>工作模拟功能测试评价系统</t>
  </si>
  <si>
    <t>模拟仿真测试评价训练系统</t>
  </si>
  <si>
    <t>全身运动控制反馈训练系统</t>
  </si>
  <si>
    <t>电脑辅助脑认知康复系统</t>
  </si>
  <si>
    <t>运动心肺测试系统</t>
  </si>
  <si>
    <t>多功能颈椎康复系统</t>
  </si>
  <si>
    <t>肌肉检测系统</t>
  </si>
  <si>
    <t>可升降二折PT床</t>
  </si>
  <si>
    <t>电子上下肢运动训练器</t>
  </si>
  <si>
    <t>电动起立床</t>
  </si>
  <si>
    <t>步态分析跑台</t>
  </si>
  <si>
    <t>减重训练架</t>
  </si>
  <si>
    <t>姿势矫形镜</t>
  </si>
  <si>
    <t>反重力跑台</t>
  </si>
  <si>
    <t>上下肢主被动训练系统</t>
  </si>
  <si>
    <t>平行杠</t>
  </si>
  <si>
    <t>天轨转椅及训练系统</t>
  </si>
  <si>
    <t>悬吊系统</t>
  </si>
  <si>
    <t>情景互动式跑台</t>
  </si>
  <si>
    <t>智能动态姿势评估系统</t>
  </si>
  <si>
    <t>无轨迹等张肌力测训系统</t>
  </si>
  <si>
    <t>无障碍家居模拟系统（含卫生间、厨房、盥洗设施）</t>
  </si>
  <si>
    <t>数字化OT桌</t>
  </si>
  <si>
    <t>智能木插板（含电脑、系统）</t>
  </si>
  <si>
    <t>OT桌</t>
  </si>
  <si>
    <t>大功率短波治疗仪</t>
  </si>
  <si>
    <t>微波治疗仪</t>
  </si>
  <si>
    <t>超声及电疗治疗仪</t>
  </si>
  <si>
    <t>生物反馈治疗仪</t>
  </si>
  <si>
    <t>热磁治疗仪</t>
  </si>
  <si>
    <t>吸附式超声治疗仪</t>
  </si>
  <si>
    <t>干扰电疼痛治疗仪</t>
  </si>
  <si>
    <t>电脑控制牵引装置</t>
  </si>
  <si>
    <t>热敷袋加热装置</t>
  </si>
  <si>
    <t>泥蜡疗系统</t>
  </si>
  <si>
    <t>熏蒸治疗机</t>
  </si>
  <si>
    <t>多体位医用诊疗床</t>
  </si>
  <si>
    <t>树脂工作台</t>
  </si>
  <si>
    <t>红外线烘箱定时器材料小推车</t>
  </si>
  <si>
    <t>大功率、大排气量抽真空成型移动真空泵</t>
  </si>
  <si>
    <t>立式打磨机</t>
  </si>
  <si>
    <t>带锯</t>
  </si>
  <si>
    <t>立式磨床</t>
  </si>
  <si>
    <t>打磨辊2类</t>
  </si>
  <si>
    <t>锥形打磨辊</t>
  </si>
  <si>
    <t>圆头小打磨辊</t>
  </si>
  <si>
    <t>圆头磨辊</t>
  </si>
  <si>
    <t>锥形刺头</t>
  </si>
  <si>
    <t>打磨刺头</t>
  </si>
  <si>
    <t>人体测量卡尺</t>
  </si>
  <si>
    <t>马口扳手</t>
  </si>
  <si>
    <t>电子秤</t>
  </si>
  <si>
    <t>电熨斗</t>
  </si>
  <si>
    <t>热风枪</t>
  </si>
  <si>
    <t>曲线锯</t>
  </si>
  <si>
    <t>手电钻</t>
  </si>
  <si>
    <t>冲击钻</t>
  </si>
  <si>
    <t>工具柜</t>
  </si>
  <si>
    <t>缝纫机</t>
  </si>
  <si>
    <t>肌电测试仪</t>
  </si>
  <si>
    <t>观X光片灯箱</t>
  </si>
  <si>
    <t>排椅</t>
  </si>
  <si>
    <t>组装工作台</t>
  </si>
  <si>
    <t>不锈钢工作台</t>
  </si>
  <si>
    <t>资料文件柜</t>
  </si>
  <si>
    <t>承重取模架</t>
  </si>
  <si>
    <t>石膏剪刀</t>
  </si>
  <si>
    <t>美工刀</t>
  </si>
  <si>
    <t>记号笔</t>
  </si>
  <si>
    <t>高低温水箱</t>
  </si>
  <si>
    <t>石膏调刀</t>
  </si>
  <si>
    <t>割管器</t>
  </si>
  <si>
    <t>折弯扳手</t>
  </si>
  <si>
    <t>钢板尺</t>
  </si>
  <si>
    <t>内径测量尺</t>
  </si>
  <si>
    <t>钢锯</t>
  </si>
  <si>
    <t>真空管夹具</t>
  </si>
  <si>
    <t>隔热手套</t>
  </si>
  <si>
    <t>板材接受腔成型夹具</t>
  </si>
  <si>
    <t>石膏锉片</t>
  </si>
  <si>
    <t>刮刀</t>
  </si>
  <si>
    <t>模型摆放架</t>
  </si>
  <si>
    <t>台虎钳</t>
  </si>
  <si>
    <t>激光对线仪</t>
  </si>
  <si>
    <t>手持砂带机</t>
  </si>
  <si>
    <t>内六角扳手</t>
  </si>
  <si>
    <t>橡胶锤</t>
  </si>
  <si>
    <t>平口钳</t>
  </si>
  <si>
    <t>尖嘴钳</t>
  </si>
  <si>
    <t>一字螺丝刀</t>
  </si>
  <si>
    <t>十字螺丝刀</t>
  </si>
  <si>
    <t>训练水池（含运行系统）</t>
  </si>
  <si>
    <t>嵌入式水中步行系统</t>
  </si>
  <si>
    <t>电动步态跑台浴槽</t>
  </si>
  <si>
    <t>轮椅涡流气泡浴槽</t>
  </si>
  <si>
    <t>蝶形浴槽</t>
  </si>
  <si>
    <t>上肢浴槽</t>
  </si>
  <si>
    <t>下肢浴槽</t>
  </si>
  <si>
    <t>全身浴槽</t>
  </si>
  <si>
    <t>升降轮椅</t>
  </si>
  <si>
    <t>移动搬运器</t>
  </si>
  <si>
    <t>淋浴坐椅</t>
  </si>
  <si>
    <t>中药木桶</t>
  </si>
  <si>
    <t>踝关节训练器</t>
  </si>
  <si>
    <t>髋关节训练器</t>
  </si>
  <si>
    <t>电动直立床（儿童）</t>
  </si>
  <si>
    <t>儿童肋木</t>
  </si>
  <si>
    <t>电动减重步态训练系统</t>
  </si>
  <si>
    <t>儿童训练用阶梯</t>
  </si>
  <si>
    <t>双轮助行器</t>
  </si>
  <si>
    <t>坐姿矫正椅</t>
  </si>
  <si>
    <t>智能互联互动砂磨板</t>
  </si>
  <si>
    <t>儿童沙袋（绑式）</t>
  </si>
  <si>
    <t>儿童沙袋（提式）</t>
  </si>
  <si>
    <t>分指板（儿童）</t>
  </si>
  <si>
    <t>分指板（带万向轮儿童）</t>
  </si>
  <si>
    <t>OT综合训练工作台</t>
  </si>
  <si>
    <t>橡筋手指练习器</t>
  </si>
  <si>
    <t>重锤式手指肌力训练桌</t>
  </si>
  <si>
    <t>木插板</t>
  </si>
  <si>
    <t>儿童下肢智能反馈康复训练系统</t>
  </si>
  <si>
    <t>平衡功能训练及评估系统</t>
  </si>
  <si>
    <t>智能多关节活动度（ROM）测评系统</t>
  </si>
  <si>
    <t>智能三维综合训练平台</t>
  </si>
  <si>
    <t>多功能儿童水疗池</t>
  </si>
  <si>
    <t>儿童活氧纳米气泡浴槽</t>
  </si>
  <si>
    <t>儿童步行训练浴槽</t>
  </si>
  <si>
    <t>天轨步态训练系统</t>
  </si>
  <si>
    <t>耳声发射分析仪</t>
  </si>
  <si>
    <t>声阻抗仪</t>
  </si>
  <si>
    <t>耳模制作工具</t>
  </si>
  <si>
    <t>声场隔音室</t>
  </si>
  <si>
    <t>隔音屏蔽室</t>
  </si>
  <si>
    <t>个训室</t>
  </si>
  <si>
    <t>FM调频语训系统</t>
  </si>
  <si>
    <t>声级计</t>
  </si>
  <si>
    <t>听觉功能评估与训练卡片</t>
  </si>
  <si>
    <t>早期语言评估与训练系统</t>
  </si>
  <si>
    <t>语言康复训练系统</t>
  </si>
  <si>
    <t>语言能力评估训练卡片</t>
  </si>
  <si>
    <t>言语矫治训练系统</t>
  </si>
  <si>
    <t>吞咽舌肌评估训练仪</t>
  </si>
  <si>
    <t>吞咽喉肌评估训练仪</t>
  </si>
  <si>
    <t>孤独症综合评估与干预系统</t>
  </si>
  <si>
    <t>学龄孤独症儿童教育评估系统</t>
  </si>
  <si>
    <t>学龄孤独症儿童表情干预系统</t>
  </si>
  <si>
    <t>情绪与行为障碍干预系统</t>
  </si>
  <si>
    <t>波波池（球浴）</t>
  </si>
  <si>
    <t>快乐岛动作平衡组</t>
  </si>
  <si>
    <t>摇滚陀螺</t>
  </si>
  <si>
    <t>手摇旋转盘（大）</t>
  </si>
  <si>
    <t>训练滑梯</t>
  </si>
  <si>
    <t>多彩大滚筒</t>
  </si>
  <si>
    <t>儿童蹦跳器（带扶手）</t>
  </si>
  <si>
    <t>巴氏球94cm</t>
  </si>
  <si>
    <t>弹跳球55cm</t>
  </si>
  <si>
    <t>花生球56cm</t>
  </si>
  <si>
    <t>花生球66cm</t>
  </si>
  <si>
    <t>万象组件</t>
  </si>
  <si>
    <t>踩踏石</t>
  </si>
  <si>
    <t>平衡步道</t>
  </si>
  <si>
    <t>拉环羊角球</t>
  </si>
  <si>
    <t>羊角球</t>
  </si>
  <si>
    <t>大龙球</t>
  </si>
  <si>
    <t>宝贝软球</t>
  </si>
  <si>
    <t>打不痛球</t>
  </si>
  <si>
    <t>足部按摩球</t>
  </si>
  <si>
    <t>宝贝软式橄榄球</t>
  </si>
  <si>
    <t>蜗牛平衡板</t>
  </si>
  <si>
    <t>圆形滑车</t>
  </si>
  <si>
    <t>摇滚跷跷板</t>
  </si>
  <si>
    <t>脊椎坐垫</t>
  </si>
  <si>
    <t>跳袋</t>
  </si>
  <si>
    <t>平衡触觉板</t>
  </si>
  <si>
    <t>儿童认知能力测试与训练仪</t>
  </si>
  <si>
    <t>儿童潜能开发训练系统</t>
  </si>
  <si>
    <t>认知障碍康复评估系统</t>
  </si>
  <si>
    <t>共同注意力评估与训练系统</t>
  </si>
  <si>
    <t>多元启能训练系统</t>
  </si>
  <si>
    <t>一、康复中心医疗康复设备（医疗类设备、康复类设备、假肢区设备、水疗区设备）</t>
    <phoneticPr fontId="2" type="noConversion"/>
  </si>
  <si>
    <t>设备名称</t>
    <phoneticPr fontId="2" type="noConversion"/>
  </si>
  <si>
    <t>单价</t>
    <phoneticPr fontId="2" type="noConversion"/>
  </si>
  <si>
    <t>数量</t>
    <phoneticPr fontId="2" type="noConversion"/>
  </si>
  <si>
    <t>8、运动疗法室（PT一区）</t>
    <phoneticPr fontId="2" type="noConversion"/>
  </si>
  <si>
    <t>合计</t>
    <phoneticPr fontId="2" type="noConversion"/>
  </si>
  <si>
    <t>经颅多普勒</t>
    <phoneticPr fontId="2" type="noConversion"/>
  </si>
  <si>
    <t>附件3：</t>
    <phoneticPr fontId="2" type="noConversion"/>
  </si>
  <si>
    <t>济宁市残疾人康复就业中心运行设备项目医疗康复设备采购及安装投资明细</t>
    <phoneticPr fontId="2" type="noConversion"/>
  </si>
  <si>
    <t>灭菌消毒设备</t>
    <phoneticPr fontId="2" type="noConversion"/>
  </si>
  <si>
    <t>医疗信息化系统及设备</t>
    <phoneticPr fontId="2" type="noConversion"/>
  </si>
  <si>
    <t>医疗类设备合计</t>
    <phoneticPr fontId="2" type="noConversion"/>
  </si>
  <si>
    <t xml:space="preserve">(二）康复类设备                                                   </t>
    <phoneticPr fontId="2" type="noConversion"/>
  </si>
  <si>
    <t>1、功能评定及训练</t>
    <phoneticPr fontId="2" type="noConversion"/>
  </si>
  <si>
    <t>角度尺</t>
    <phoneticPr fontId="2" type="noConversion"/>
  </si>
  <si>
    <t>小  计</t>
    <phoneticPr fontId="2" type="noConversion"/>
  </si>
  <si>
    <t>2、脊柱康复方案</t>
    <phoneticPr fontId="2" type="noConversion"/>
  </si>
  <si>
    <t>胸椎/腰椎后伸肌群测试训练器、胸椎/腰椎旋转肌群测试训练器、胸椎/腰椎前屈肌群测试训练器、颈部肌群测试训练器、胸椎/腰椎双侧屈肌群测试训练器、颈椎双侧旋转肌群测试训练器</t>
    <phoneticPr fontId="2" type="noConversion"/>
  </si>
  <si>
    <t>小    计</t>
    <phoneticPr fontId="2" type="noConversion"/>
  </si>
  <si>
    <t>3、言语训练类</t>
    <phoneticPr fontId="2" type="noConversion"/>
  </si>
  <si>
    <t>4、运动疗法训练类</t>
    <phoneticPr fontId="2" type="noConversion"/>
  </si>
  <si>
    <t>上肢机器人</t>
    <phoneticPr fontId="2" type="noConversion"/>
  </si>
  <si>
    <t>下肢机器人</t>
    <phoneticPr fontId="2" type="noConversion"/>
  </si>
  <si>
    <t>全身机器人</t>
    <phoneticPr fontId="2" type="noConversion"/>
  </si>
  <si>
    <t>辅助步行训练器</t>
    <phoneticPr fontId="2" type="noConversion"/>
  </si>
  <si>
    <t>小  计</t>
    <phoneticPr fontId="2" type="noConversion"/>
  </si>
  <si>
    <t>5、作业疗法训练类</t>
    <phoneticPr fontId="2" type="noConversion"/>
  </si>
  <si>
    <t>数字化评估与训练系统</t>
    <phoneticPr fontId="2" type="noConversion"/>
  </si>
  <si>
    <t>手工作业治疗评估与训练系统</t>
    <phoneticPr fontId="2" type="noConversion"/>
  </si>
  <si>
    <t>滚桶</t>
    <phoneticPr fontId="2" type="noConversion"/>
  </si>
  <si>
    <t>小  计</t>
    <phoneticPr fontId="2" type="noConversion"/>
  </si>
  <si>
    <t>6、物理因子治疗室</t>
    <phoneticPr fontId="2" type="noConversion"/>
  </si>
  <si>
    <t>按摩床</t>
    <phoneticPr fontId="2" type="noConversion"/>
  </si>
  <si>
    <t>7、康复机器人疗法</t>
    <phoneticPr fontId="2" type="noConversion"/>
  </si>
  <si>
    <t>PT床</t>
    <phoneticPr fontId="2" type="noConversion"/>
  </si>
  <si>
    <t>可升降二折PT床</t>
    <phoneticPr fontId="2" type="noConversion"/>
  </si>
  <si>
    <t>小  计</t>
    <phoneticPr fontId="2" type="noConversion"/>
  </si>
  <si>
    <t>10、PT三区</t>
    <phoneticPr fontId="2" type="noConversion"/>
  </si>
  <si>
    <t>人体康复综合测训系统（三维关节、互动）</t>
    <phoneticPr fontId="2" type="noConversion"/>
  </si>
  <si>
    <t>多功能训练康复仪</t>
    <phoneticPr fontId="2" type="noConversion"/>
  </si>
  <si>
    <t>小  计</t>
    <phoneticPr fontId="2" type="noConversion"/>
  </si>
  <si>
    <t>13、物理疗法室</t>
    <phoneticPr fontId="2" type="noConversion"/>
  </si>
  <si>
    <t>神经肌肉电刺激治疗仪</t>
    <phoneticPr fontId="2" type="noConversion"/>
  </si>
  <si>
    <t>太空舱</t>
    <phoneticPr fontId="2" type="noConversion"/>
  </si>
  <si>
    <t>康复类设备合计（1+2+3+……13）</t>
    <phoneticPr fontId="2" type="noConversion"/>
  </si>
  <si>
    <t>（三）假肢区设备</t>
    <phoneticPr fontId="2" type="noConversion"/>
  </si>
  <si>
    <t>集中吸尘器</t>
    <phoneticPr fontId="2" type="noConversion"/>
  </si>
  <si>
    <t>组装八角工作台</t>
    <phoneticPr fontId="2" type="noConversion"/>
  </si>
  <si>
    <t>空压机</t>
    <phoneticPr fontId="2" type="noConversion"/>
  </si>
  <si>
    <t>立式钻床</t>
    <phoneticPr fontId="2" type="noConversion"/>
  </si>
  <si>
    <t>打磨辊1类</t>
    <phoneticPr fontId="2" type="noConversion"/>
  </si>
  <si>
    <t>震动锯</t>
    <phoneticPr fontId="2" type="noConversion"/>
  </si>
  <si>
    <t>风镐</t>
    <phoneticPr fontId="2" type="noConversion"/>
  </si>
  <si>
    <t>砂轮机</t>
    <phoneticPr fontId="2" type="noConversion"/>
  </si>
  <si>
    <t>人体骨架模型套装</t>
    <phoneticPr fontId="2" type="noConversion"/>
  </si>
  <si>
    <t>检查床</t>
    <phoneticPr fontId="2" type="noConversion"/>
  </si>
  <si>
    <t>取模车</t>
    <phoneticPr fontId="2" type="noConversion"/>
  </si>
  <si>
    <t>打孔钳</t>
    <phoneticPr fontId="2" type="noConversion"/>
  </si>
  <si>
    <t>骨盆水平尺</t>
    <phoneticPr fontId="2" type="noConversion"/>
  </si>
  <si>
    <t>髋外径卡尺</t>
    <phoneticPr fontId="2" type="noConversion"/>
  </si>
  <si>
    <t>抛光布轮</t>
    <phoneticPr fontId="2" type="noConversion"/>
  </si>
  <si>
    <t>防护面罩</t>
    <phoneticPr fontId="2" type="noConversion"/>
  </si>
  <si>
    <t>防护眼镜</t>
    <phoneticPr fontId="2" type="noConversion"/>
  </si>
  <si>
    <t>脊柱矫形取型仪</t>
    <phoneticPr fontId="2" type="noConversion"/>
  </si>
  <si>
    <t>真空管</t>
    <phoneticPr fontId="2" type="noConversion"/>
  </si>
  <si>
    <t>石膏碗</t>
    <phoneticPr fontId="2" type="noConversion"/>
  </si>
  <si>
    <t>双杠</t>
    <phoneticPr fontId="2" type="noConversion"/>
  </si>
  <si>
    <t>三向楼梯训练阶梯</t>
    <phoneticPr fontId="2" type="noConversion"/>
  </si>
  <si>
    <t>假肢区设备合计</t>
    <phoneticPr fontId="2" type="noConversion"/>
  </si>
  <si>
    <t>（四）水疗区设备</t>
    <phoneticPr fontId="2" type="noConversion"/>
  </si>
  <si>
    <t>碳酸泉系统</t>
    <phoneticPr fontId="2" type="noConversion"/>
  </si>
  <si>
    <t>水疗区设备合计</t>
    <phoneticPr fontId="2" type="noConversion"/>
  </si>
  <si>
    <t>康复中心合计（医疗类设备+康复类设备+假肢区设备+水疗区设备）</t>
    <phoneticPr fontId="2" type="noConversion"/>
  </si>
  <si>
    <t>二、儿童康复中心康复医疗设备</t>
    <phoneticPr fontId="2" type="noConversion"/>
  </si>
  <si>
    <t>（一）一楼脑瘫儿童肢体康复设备                           单位：万元</t>
    <phoneticPr fontId="2" type="noConversion"/>
  </si>
  <si>
    <t>设备名称</t>
    <phoneticPr fontId="2" type="noConversion"/>
  </si>
  <si>
    <t>单价</t>
    <phoneticPr fontId="2" type="noConversion"/>
  </si>
  <si>
    <t>数量</t>
    <phoneticPr fontId="2" type="noConversion"/>
  </si>
  <si>
    <t>高级防潮软垫</t>
    <phoneticPr fontId="2" type="noConversion"/>
  </si>
  <si>
    <t>儿童下肢机器人</t>
    <phoneticPr fontId="2" type="noConversion"/>
  </si>
  <si>
    <t>小计</t>
    <phoneticPr fontId="2" type="noConversion"/>
  </si>
  <si>
    <t>（二）二楼听力功能检测处理系统</t>
    <phoneticPr fontId="2" type="noConversion"/>
  </si>
  <si>
    <t>一体化听力检测中心</t>
    <phoneticPr fontId="2" type="noConversion"/>
  </si>
  <si>
    <t>听觉诱发电位</t>
    <phoneticPr fontId="2" type="noConversion"/>
  </si>
  <si>
    <t>便携式听力筛查仪</t>
    <phoneticPr fontId="2" type="noConversion"/>
  </si>
  <si>
    <t>视听觉统合训练系统</t>
    <phoneticPr fontId="2" type="noConversion"/>
  </si>
  <si>
    <t>精准康复综合服务平台</t>
    <phoneticPr fontId="2" type="noConversion"/>
  </si>
  <si>
    <t>吞咽障碍诊治仪</t>
    <phoneticPr fontId="2" type="noConversion"/>
  </si>
  <si>
    <t>（三）三楼孤独症康复设备</t>
    <phoneticPr fontId="2" type="noConversion"/>
  </si>
  <si>
    <t>儿童整合运动训练器</t>
    <phoneticPr fontId="2" type="noConversion"/>
  </si>
  <si>
    <t>训练浪桥</t>
    <phoneticPr fontId="2" type="noConversion"/>
  </si>
  <si>
    <t>三人跷跷板-龙</t>
    <phoneticPr fontId="2" type="noConversion"/>
  </si>
  <si>
    <t>蜈蚣竞赛板</t>
    <phoneticPr fontId="2" type="noConversion"/>
  </si>
  <si>
    <t xml:space="preserve">巴氏球74cm </t>
    <phoneticPr fontId="2" type="noConversion"/>
  </si>
  <si>
    <t>弹跳球45cm</t>
    <phoneticPr fontId="2" type="noConversion"/>
  </si>
  <si>
    <t>防潮软垫</t>
    <phoneticPr fontId="2" type="noConversion"/>
  </si>
  <si>
    <t>按摩大龙球</t>
    <phoneticPr fontId="2" type="noConversion"/>
  </si>
  <si>
    <t>平衡木-软包积木</t>
    <phoneticPr fontId="2" type="noConversion"/>
  </si>
  <si>
    <t>秒表</t>
    <phoneticPr fontId="2" type="noConversion"/>
  </si>
  <si>
    <t>小计</t>
    <phoneticPr fontId="2" type="noConversion"/>
  </si>
  <si>
    <t>（四）四楼智障康复训练设备</t>
    <phoneticPr fontId="2" type="noConversion"/>
  </si>
  <si>
    <t>数字化评估与训练系统</t>
    <phoneticPr fontId="2" type="noConversion"/>
  </si>
  <si>
    <t>多感官综合训练室</t>
    <phoneticPr fontId="2" type="noConversion"/>
  </si>
  <si>
    <t>情景互动</t>
    <phoneticPr fontId="2" type="noConversion"/>
  </si>
  <si>
    <t>魔术环</t>
    <phoneticPr fontId="2" type="noConversion"/>
  </si>
  <si>
    <t>握握球</t>
    <phoneticPr fontId="2" type="noConversion"/>
  </si>
  <si>
    <t>训练套圈</t>
    <phoneticPr fontId="2" type="noConversion"/>
  </si>
  <si>
    <t>钻笼</t>
    <phoneticPr fontId="2" type="noConversion"/>
  </si>
  <si>
    <t>摇滚跷跷板</t>
    <phoneticPr fontId="2" type="noConversion"/>
  </si>
  <si>
    <t>训练浪桥</t>
    <phoneticPr fontId="2" type="noConversion"/>
  </si>
  <si>
    <t>字母认知拼版</t>
    <phoneticPr fontId="2" type="noConversion"/>
  </si>
  <si>
    <t>认知玩具</t>
    <phoneticPr fontId="2" type="noConversion"/>
  </si>
  <si>
    <t>认知拼装积木</t>
    <phoneticPr fontId="2" type="noConversion"/>
  </si>
  <si>
    <t>几何拼装图片</t>
    <phoneticPr fontId="2" type="noConversion"/>
  </si>
  <si>
    <t>彩色大画板</t>
    <phoneticPr fontId="2" type="noConversion"/>
  </si>
  <si>
    <t>引导式训练组合</t>
    <phoneticPr fontId="2" type="noConversion"/>
  </si>
  <si>
    <t>儿童梯椅</t>
    <phoneticPr fontId="2" type="noConversion"/>
  </si>
  <si>
    <t>磁刺激仪（进口）</t>
    <phoneticPr fontId="2" type="noConversion"/>
  </si>
  <si>
    <t>听觉筒和设备</t>
    <phoneticPr fontId="2" type="noConversion"/>
  </si>
  <si>
    <t>融合教育康复器材</t>
    <phoneticPr fontId="2" type="noConversion"/>
  </si>
  <si>
    <t>音乐治疗康复器材</t>
    <phoneticPr fontId="2" type="noConversion"/>
  </si>
  <si>
    <t>社会技能康复器材</t>
    <phoneticPr fontId="2" type="noConversion"/>
  </si>
  <si>
    <t>儿童康复中心康复医疗设备合计</t>
    <phoneticPr fontId="2" type="noConversion"/>
  </si>
  <si>
    <t>康复医疗设备共计</t>
    <phoneticPr fontId="2" type="noConversion"/>
  </si>
  <si>
    <t>OT综合训练工作台</t>
    <phoneticPr fontId="2" type="noConversion"/>
  </si>
  <si>
    <t>情景ADL训练系统</t>
    <phoneticPr fontId="2" type="noConversion"/>
  </si>
  <si>
    <t>手功能组合训练箱</t>
    <phoneticPr fontId="2" type="noConversion"/>
  </si>
  <si>
    <t>堆杯</t>
    <phoneticPr fontId="2" type="noConversion"/>
  </si>
  <si>
    <t>楔形垫</t>
    <phoneticPr fontId="2" type="noConversion"/>
  </si>
  <si>
    <t>11、PT四区</t>
    <phoneticPr fontId="2" type="noConversion"/>
  </si>
  <si>
    <t>帕维尔康复训练系统（六件套）</t>
    <phoneticPr fontId="2" type="noConversion"/>
  </si>
  <si>
    <t>12、作业疗法室</t>
    <phoneticPr fontId="2" type="noConversion"/>
  </si>
  <si>
    <t>手功能精细训练系统</t>
    <phoneticPr fontId="2" type="noConversion"/>
  </si>
  <si>
    <t>合计</t>
    <phoneticPr fontId="2" type="noConversion"/>
  </si>
  <si>
    <t>儿童站立架</t>
    <phoneticPr fontId="2" type="noConversion"/>
  </si>
  <si>
    <t>儿童按摩床</t>
    <phoneticPr fontId="2" type="noConversion"/>
  </si>
  <si>
    <t>悬吊设备</t>
    <phoneticPr fontId="2" type="noConversion"/>
  </si>
  <si>
    <t>平行杠（配矫正板）</t>
    <phoneticPr fontId="2" type="noConversion"/>
  </si>
  <si>
    <t>助行器</t>
    <phoneticPr fontId="2" type="noConversion"/>
  </si>
  <si>
    <t>（一）医疗类设备                                             单位：万元</t>
    <phoneticPr fontId="2" type="noConversion"/>
  </si>
  <si>
    <t>9、PT二区</t>
    <phoneticPr fontId="2" type="noConversion"/>
  </si>
</sst>
</file>

<file path=xl/styles.xml><?xml version="1.0" encoding="utf-8"?>
<styleSheet xmlns="http://schemas.openxmlformats.org/spreadsheetml/2006/main">
  <fonts count="15">
    <font>
      <sz val="11"/>
      <color theme="1"/>
      <name val="宋体"/>
      <charset val="134"/>
      <scheme val="minor"/>
    </font>
    <font>
      <sz val="11"/>
      <color theme="1"/>
      <name val="宋体"/>
      <family val="2"/>
      <charset val="134"/>
      <scheme val="minor"/>
    </font>
    <font>
      <sz val="9"/>
      <name val="宋体"/>
      <family val="3"/>
      <charset val="134"/>
    </font>
    <font>
      <sz val="14"/>
      <color indexed="8"/>
      <name val="方正仿宋简体"/>
      <family val="3"/>
      <charset val="134"/>
    </font>
    <font>
      <b/>
      <sz val="14"/>
      <color indexed="8"/>
      <name val="黑体"/>
      <family val="3"/>
      <charset val="134"/>
    </font>
    <font>
      <b/>
      <sz val="16"/>
      <color rgb="FF000000"/>
      <name val="方正仿宋简体"/>
      <family val="3"/>
      <charset val="134"/>
    </font>
    <font>
      <b/>
      <sz val="12"/>
      <color theme="1"/>
      <name val="黑体"/>
      <family val="3"/>
      <charset val="134"/>
    </font>
    <font>
      <b/>
      <sz val="12"/>
      <color indexed="8"/>
      <name val="黑体"/>
      <family val="3"/>
      <charset val="134"/>
    </font>
    <font>
      <b/>
      <sz val="12"/>
      <color indexed="8"/>
      <name val="宋体"/>
      <family val="3"/>
      <charset val="134"/>
    </font>
    <font>
      <b/>
      <sz val="12"/>
      <color indexed="8"/>
      <name val="方正仿宋简体"/>
      <family val="3"/>
      <charset val="134"/>
    </font>
    <font>
      <b/>
      <sz val="12"/>
      <color theme="1"/>
      <name val="方正仿宋简体"/>
      <family val="3"/>
      <charset val="134"/>
    </font>
    <font>
      <b/>
      <sz val="12"/>
      <color indexed="8"/>
      <name val="方正楷体简体"/>
      <family val="3"/>
      <charset val="134"/>
    </font>
    <font>
      <b/>
      <sz val="14"/>
      <color indexed="8"/>
      <name val="方正大标宋简体"/>
      <family val="3"/>
      <charset val="134"/>
    </font>
    <font>
      <b/>
      <sz val="12"/>
      <color theme="1"/>
      <name val="宋体"/>
      <family val="3"/>
      <charset val="134"/>
      <scheme val="minor"/>
    </font>
    <font>
      <b/>
      <sz val="12"/>
      <color indexed="8"/>
      <name val="方正黑体简体"/>
      <family val="3"/>
      <charset val="13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40">
    <xf numFmtId="0" fontId="0" fillId="0" borderId="0" xfId="0">
      <alignment vertical="center"/>
    </xf>
    <xf numFmtId="0" fontId="3" fillId="0" borderId="0" xfId="0" applyFont="1" applyBorder="1">
      <alignment vertical="center"/>
    </xf>
    <xf numFmtId="0" fontId="1" fillId="0" borderId="0" xfId="1">
      <alignment vertical="center"/>
    </xf>
    <xf numFmtId="0" fontId="5" fillId="0" borderId="0" xfId="0" applyFont="1">
      <alignment vertical="center"/>
    </xf>
    <xf numFmtId="0" fontId="4" fillId="0" borderId="0" xfId="0" applyFont="1" applyBorder="1" applyAlignment="1">
      <alignment horizontal="left" vertical="center" wrapText="1"/>
    </xf>
    <xf numFmtId="0" fontId="6" fillId="0" borderId="0" xfId="0" applyFont="1" applyBorder="1" applyAlignment="1">
      <alignment horizontal="left" vertical="center"/>
    </xf>
    <xf numFmtId="0" fontId="8" fillId="0" borderId="1" xfId="0" applyFont="1" applyBorder="1" applyAlignment="1">
      <alignment horizontal="left" vertical="center"/>
    </xf>
    <xf numFmtId="0" fontId="9" fillId="0" borderId="1" xfId="0" applyFont="1" applyBorder="1">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Fill="1" applyBorder="1" applyAlignment="1">
      <alignment horizontal="center" vertical="center"/>
    </xf>
    <xf numFmtId="0" fontId="10" fillId="0" borderId="1" xfId="0" applyFont="1" applyBorder="1" applyAlignment="1">
      <alignment horizontal="center" vertical="center"/>
    </xf>
    <xf numFmtId="0" fontId="9" fillId="0" borderId="1" xfId="0" applyFont="1" applyFill="1" applyBorder="1">
      <alignment vertical="center"/>
    </xf>
    <xf numFmtId="0" fontId="7" fillId="0" borderId="0"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Border="1" applyAlignment="1">
      <alignment horizontal="center" vertical="center" wrapText="1"/>
    </xf>
    <xf numFmtId="0" fontId="13" fillId="0" borderId="1" xfId="0" applyFont="1" applyBorder="1">
      <alignment vertical="center"/>
    </xf>
    <xf numFmtId="0" fontId="10" fillId="0" borderId="1" xfId="0" applyFont="1" applyBorder="1">
      <alignment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1"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Border="1" applyAlignment="1">
      <alignment vertical="center" wrapText="1"/>
    </xf>
    <xf numFmtId="0" fontId="14" fillId="0" borderId="1" xfId="0" applyFont="1" applyBorder="1">
      <alignment vertical="center"/>
    </xf>
    <xf numFmtId="0" fontId="14" fillId="0" borderId="4" xfId="0" applyFont="1" applyBorder="1" applyAlignment="1">
      <alignment horizontal="center" vertical="center"/>
    </xf>
    <xf numFmtId="0" fontId="14" fillId="0" borderId="1" xfId="0" applyFont="1" applyBorder="1" applyAlignment="1">
      <alignment horizontal="center" vertical="center" wrapText="1"/>
    </xf>
    <xf numFmtId="0" fontId="13" fillId="0" borderId="0" xfId="0" applyFont="1">
      <alignment vertical="center"/>
    </xf>
    <xf numFmtId="0" fontId="13" fillId="0" borderId="0" xfId="0" applyFont="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414"/>
  <sheetViews>
    <sheetView tabSelected="1" topLeftCell="A58" workbookViewId="0">
      <selection activeCell="C130" sqref="C130"/>
    </sheetView>
  </sheetViews>
  <sheetFormatPr defaultRowHeight="14.25"/>
  <cols>
    <col min="1" max="1" width="8.625" style="35" customWidth="1"/>
    <col min="2" max="2" width="7.25" style="36" customWidth="1"/>
    <col min="3" max="3" width="42.625" style="35" customWidth="1"/>
    <col min="4" max="5" width="7.5" style="36" customWidth="1"/>
    <col min="6" max="6" width="13" style="36" customWidth="1"/>
    <col min="9" max="9" width="19.875" customWidth="1"/>
  </cols>
  <sheetData>
    <row r="1" spans="1:9" ht="30.75" customHeight="1">
      <c r="A1" s="5" t="s">
        <v>268</v>
      </c>
      <c r="B1" s="5"/>
      <c r="C1" s="5"/>
      <c r="D1" s="5"/>
      <c r="E1" s="5"/>
      <c r="F1" s="5"/>
    </row>
    <row r="2" spans="1:9" ht="40.5" customHeight="1">
      <c r="A2" s="20" t="s">
        <v>269</v>
      </c>
      <c r="B2" s="20"/>
      <c r="C2" s="20"/>
      <c r="D2" s="20"/>
      <c r="E2" s="20"/>
      <c r="F2" s="20"/>
    </row>
    <row r="3" spans="1:9" ht="47.25" customHeight="1">
      <c r="A3" s="4" t="s">
        <v>261</v>
      </c>
      <c r="B3" s="4"/>
      <c r="C3" s="4"/>
      <c r="D3" s="4"/>
      <c r="E3" s="4"/>
      <c r="F3" s="4"/>
      <c r="I3" s="3"/>
    </row>
    <row r="4" spans="1:9" ht="23.25" customHeight="1">
      <c r="A4" s="37" t="s">
        <v>400</v>
      </c>
      <c r="B4" s="38"/>
      <c r="C4" s="38"/>
      <c r="D4" s="38"/>
      <c r="E4" s="38"/>
      <c r="F4" s="39"/>
    </row>
    <row r="5" spans="1:9" ht="24.75" customHeight="1">
      <c r="A5" s="7"/>
      <c r="B5" s="8" t="s">
        <v>262</v>
      </c>
      <c r="C5" s="8"/>
      <c r="D5" s="9" t="s">
        <v>263</v>
      </c>
      <c r="E5" s="9" t="s">
        <v>264</v>
      </c>
      <c r="F5" s="9" t="s">
        <v>266</v>
      </c>
    </row>
    <row r="6" spans="1:9" ht="15.75">
      <c r="A6" s="21"/>
      <c r="B6" s="9">
        <v>1</v>
      </c>
      <c r="C6" s="7" t="s">
        <v>0</v>
      </c>
      <c r="D6" s="9">
        <v>28</v>
      </c>
      <c r="E6" s="9">
        <v>1</v>
      </c>
      <c r="F6" s="9">
        <f>D6*E6</f>
        <v>28</v>
      </c>
    </row>
    <row r="7" spans="1:9" ht="15.75">
      <c r="A7" s="21"/>
      <c r="B7" s="9">
        <v>2</v>
      </c>
      <c r="C7" s="7" t="s">
        <v>1</v>
      </c>
      <c r="D7" s="9">
        <v>20</v>
      </c>
      <c r="E7" s="9">
        <v>1</v>
      </c>
      <c r="F7" s="9">
        <f t="shared" ref="F7:F41" si="0">D7*E7</f>
        <v>20</v>
      </c>
    </row>
    <row r="8" spans="1:9" ht="15.75">
      <c r="A8" s="21"/>
      <c r="B8" s="9">
        <v>3</v>
      </c>
      <c r="C8" s="7" t="s">
        <v>2</v>
      </c>
      <c r="D8" s="9">
        <v>6</v>
      </c>
      <c r="E8" s="9">
        <v>1</v>
      </c>
      <c r="F8" s="9">
        <f t="shared" si="0"/>
        <v>6</v>
      </c>
    </row>
    <row r="9" spans="1:9" ht="15.75">
      <c r="A9" s="21"/>
      <c r="B9" s="9">
        <v>4</v>
      </c>
      <c r="C9" s="22" t="s">
        <v>267</v>
      </c>
      <c r="D9" s="9">
        <v>40</v>
      </c>
      <c r="E9" s="9">
        <v>1</v>
      </c>
      <c r="F9" s="9">
        <f t="shared" si="0"/>
        <v>40</v>
      </c>
    </row>
    <row r="10" spans="1:9" ht="15.75">
      <c r="A10" s="21"/>
      <c r="B10" s="9">
        <v>5</v>
      </c>
      <c r="C10" s="7" t="s">
        <v>3</v>
      </c>
      <c r="D10" s="9">
        <v>80</v>
      </c>
      <c r="E10" s="9">
        <v>2</v>
      </c>
      <c r="F10" s="9">
        <f t="shared" si="0"/>
        <v>160</v>
      </c>
    </row>
    <row r="11" spans="1:9" ht="15.75">
      <c r="A11" s="21"/>
      <c r="B11" s="9">
        <v>6</v>
      </c>
      <c r="C11" s="7" t="s">
        <v>4</v>
      </c>
      <c r="D11" s="9">
        <v>15</v>
      </c>
      <c r="E11" s="9">
        <v>1</v>
      </c>
      <c r="F11" s="9">
        <f t="shared" si="0"/>
        <v>15</v>
      </c>
    </row>
    <row r="12" spans="1:9" ht="15.75">
      <c r="A12" s="21"/>
      <c r="B12" s="9">
        <v>7</v>
      </c>
      <c r="C12" s="7" t="s">
        <v>5</v>
      </c>
      <c r="D12" s="9">
        <v>200</v>
      </c>
      <c r="E12" s="9">
        <v>1</v>
      </c>
      <c r="F12" s="9">
        <f t="shared" si="0"/>
        <v>200</v>
      </c>
    </row>
    <row r="13" spans="1:9" ht="15.75">
      <c r="A13" s="21"/>
      <c r="B13" s="9">
        <v>8</v>
      </c>
      <c r="C13" s="7" t="s">
        <v>6</v>
      </c>
      <c r="D13" s="9">
        <v>160</v>
      </c>
      <c r="E13" s="9">
        <v>1</v>
      </c>
      <c r="F13" s="9">
        <f t="shared" si="0"/>
        <v>160</v>
      </c>
    </row>
    <row r="14" spans="1:9" ht="18.75">
      <c r="A14" s="21"/>
      <c r="B14" s="9">
        <v>9</v>
      </c>
      <c r="C14" s="7" t="s">
        <v>7</v>
      </c>
      <c r="D14" s="9">
        <v>500</v>
      </c>
      <c r="E14" s="9">
        <v>1</v>
      </c>
      <c r="F14" s="9">
        <f t="shared" si="0"/>
        <v>500</v>
      </c>
      <c r="G14" s="1"/>
    </row>
    <row r="15" spans="1:9" ht="31.5">
      <c r="A15" s="21"/>
      <c r="B15" s="9">
        <v>10</v>
      </c>
      <c r="C15" s="12" t="s">
        <v>8</v>
      </c>
      <c r="D15" s="9">
        <v>500</v>
      </c>
      <c r="E15" s="9">
        <v>1</v>
      </c>
      <c r="F15" s="9">
        <f t="shared" si="0"/>
        <v>500</v>
      </c>
    </row>
    <row r="16" spans="1:9" ht="25.5" customHeight="1">
      <c r="A16" s="21"/>
      <c r="B16" s="9">
        <v>11</v>
      </c>
      <c r="C16" s="7" t="s">
        <v>9</v>
      </c>
      <c r="D16" s="9">
        <v>50</v>
      </c>
      <c r="E16" s="9">
        <v>7</v>
      </c>
      <c r="F16" s="9">
        <f t="shared" si="0"/>
        <v>350</v>
      </c>
    </row>
    <row r="17" spans="1:6" ht="22.5" customHeight="1">
      <c r="A17" s="21"/>
      <c r="B17" s="9">
        <v>12</v>
      </c>
      <c r="C17" s="22" t="s">
        <v>10</v>
      </c>
      <c r="D17" s="14">
        <v>20</v>
      </c>
      <c r="E17" s="14">
        <v>7</v>
      </c>
      <c r="F17" s="9">
        <f t="shared" si="0"/>
        <v>140</v>
      </c>
    </row>
    <row r="18" spans="1:6" ht="31.5">
      <c r="A18" s="21"/>
      <c r="B18" s="9">
        <v>13</v>
      </c>
      <c r="C18" s="12" t="s">
        <v>11</v>
      </c>
      <c r="D18" s="9">
        <v>270</v>
      </c>
      <c r="E18" s="9">
        <v>1</v>
      </c>
      <c r="F18" s="9">
        <f t="shared" si="0"/>
        <v>270</v>
      </c>
    </row>
    <row r="19" spans="1:6" ht="15.75">
      <c r="A19" s="21"/>
      <c r="B19" s="9">
        <v>14</v>
      </c>
      <c r="C19" s="7" t="s">
        <v>12</v>
      </c>
      <c r="D19" s="9">
        <v>500</v>
      </c>
      <c r="E19" s="9">
        <v>1</v>
      </c>
      <c r="F19" s="9">
        <f t="shared" si="0"/>
        <v>500</v>
      </c>
    </row>
    <row r="20" spans="1:6" ht="15.75">
      <c r="A20" s="21"/>
      <c r="B20" s="9">
        <v>15</v>
      </c>
      <c r="C20" s="7" t="s">
        <v>13</v>
      </c>
      <c r="D20" s="9">
        <v>50</v>
      </c>
      <c r="E20" s="9">
        <v>2</v>
      </c>
      <c r="F20" s="9">
        <f t="shared" si="0"/>
        <v>100</v>
      </c>
    </row>
    <row r="21" spans="1:6" ht="15.75">
      <c r="A21" s="21"/>
      <c r="B21" s="9">
        <v>16</v>
      </c>
      <c r="C21" s="7" t="s">
        <v>14</v>
      </c>
      <c r="D21" s="9">
        <v>40</v>
      </c>
      <c r="E21" s="14">
        <v>3</v>
      </c>
      <c r="F21" s="9">
        <f t="shared" si="0"/>
        <v>120</v>
      </c>
    </row>
    <row r="22" spans="1:6" ht="15.75">
      <c r="A22" s="21"/>
      <c r="B22" s="9">
        <v>17</v>
      </c>
      <c r="C22" s="7" t="s">
        <v>15</v>
      </c>
      <c r="D22" s="9">
        <v>28</v>
      </c>
      <c r="E22" s="14">
        <v>3</v>
      </c>
      <c r="F22" s="9">
        <f t="shared" si="0"/>
        <v>84</v>
      </c>
    </row>
    <row r="23" spans="1:6" ht="15.75">
      <c r="A23" s="21"/>
      <c r="B23" s="9">
        <v>18</v>
      </c>
      <c r="C23" s="7" t="s">
        <v>270</v>
      </c>
      <c r="D23" s="9">
        <v>50</v>
      </c>
      <c r="E23" s="9">
        <v>1</v>
      </c>
      <c r="F23" s="9">
        <f t="shared" si="0"/>
        <v>50</v>
      </c>
    </row>
    <row r="24" spans="1:6" ht="15.75">
      <c r="A24" s="21"/>
      <c r="B24" s="9">
        <v>19</v>
      </c>
      <c r="C24" s="7" t="s">
        <v>16</v>
      </c>
      <c r="D24" s="9">
        <v>84</v>
      </c>
      <c r="E24" s="9">
        <v>1</v>
      </c>
      <c r="F24" s="9">
        <f t="shared" si="0"/>
        <v>84</v>
      </c>
    </row>
    <row r="25" spans="1:6" ht="15.75">
      <c r="A25" s="21"/>
      <c r="B25" s="9">
        <v>20</v>
      </c>
      <c r="C25" s="7" t="s">
        <v>17</v>
      </c>
      <c r="D25" s="9">
        <v>15</v>
      </c>
      <c r="E25" s="9">
        <v>1</v>
      </c>
      <c r="F25" s="9">
        <f t="shared" si="0"/>
        <v>15</v>
      </c>
    </row>
    <row r="26" spans="1:6" ht="15.75">
      <c r="A26" s="21"/>
      <c r="B26" s="9">
        <v>21</v>
      </c>
      <c r="C26" s="7" t="s">
        <v>18</v>
      </c>
      <c r="D26" s="9">
        <v>150</v>
      </c>
      <c r="E26" s="9">
        <v>1</v>
      </c>
      <c r="F26" s="9">
        <f t="shared" si="0"/>
        <v>150</v>
      </c>
    </row>
    <row r="27" spans="1:6" ht="15.75">
      <c r="A27" s="21"/>
      <c r="B27" s="9">
        <v>22</v>
      </c>
      <c r="C27" s="7" t="s">
        <v>19</v>
      </c>
      <c r="D27" s="9">
        <v>30</v>
      </c>
      <c r="E27" s="9">
        <v>1</v>
      </c>
      <c r="F27" s="9">
        <f t="shared" si="0"/>
        <v>30</v>
      </c>
    </row>
    <row r="28" spans="1:6" ht="15.75">
      <c r="A28" s="21"/>
      <c r="B28" s="9">
        <v>23</v>
      </c>
      <c r="C28" s="7" t="s">
        <v>20</v>
      </c>
      <c r="D28" s="9">
        <v>98</v>
      </c>
      <c r="E28" s="9">
        <v>1</v>
      </c>
      <c r="F28" s="9">
        <f t="shared" si="0"/>
        <v>98</v>
      </c>
    </row>
    <row r="29" spans="1:6" ht="15.75">
      <c r="A29" s="21"/>
      <c r="B29" s="9">
        <v>24</v>
      </c>
      <c r="C29" s="7" t="s">
        <v>21</v>
      </c>
      <c r="D29" s="9">
        <v>78</v>
      </c>
      <c r="E29" s="9">
        <v>1</v>
      </c>
      <c r="F29" s="9">
        <f t="shared" si="0"/>
        <v>78</v>
      </c>
    </row>
    <row r="30" spans="1:6" ht="15.75">
      <c r="A30" s="21"/>
      <c r="B30" s="9">
        <v>25</v>
      </c>
      <c r="C30" s="7" t="s">
        <v>22</v>
      </c>
      <c r="D30" s="9">
        <v>45</v>
      </c>
      <c r="E30" s="9">
        <v>1</v>
      </c>
      <c r="F30" s="9">
        <f t="shared" si="0"/>
        <v>45</v>
      </c>
    </row>
    <row r="31" spans="1:6" ht="15.75">
      <c r="A31" s="21"/>
      <c r="B31" s="9">
        <v>26</v>
      </c>
      <c r="C31" s="7" t="s">
        <v>23</v>
      </c>
      <c r="D31" s="9">
        <v>15</v>
      </c>
      <c r="E31" s="9">
        <v>1</v>
      </c>
      <c r="F31" s="9">
        <f t="shared" si="0"/>
        <v>15</v>
      </c>
    </row>
    <row r="32" spans="1:6" ht="15.75">
      <c r="A32" s="21"/>
      <c r="B32" s="9">
        <v>27</v>
      </c>
      <c r="C32" s="7" t="s">
        <v>24</v>
      </c>
      <c r="D32" s="9">
        <v>35</v>
      </c>
      <c r="E32" s="9">
        <v>1</v>
      </c>
      <c r="F32" s="9">
        <f t="shared" si="0"/>
        <v>35</v>
      </c>
    </row>
    <row r="33" spans="1:6" ht="15.75">
      <c r="A33" s="21"/>
      <c r="B33" s="9">
        <v>28</v>
      </c>
      <c r="C33" s="7" t="s">
        <v>25</v>
      </c>
      <c r="D33" s="9">
        <v>88</v>
      </c>
      <c r="E33" s="9">
        <v>1</v>
      </c>
      <c r="F33" s="9">
        <f t="shared" si="0"/>
        <v>88</v>
      </c>
    </row>
    <row r="34" spans="1:6" ht="15.75">
      <c r="A34" s="21"/>
      <c r="B34" s="9">
        <v>29</v>
      </c>
      <c r="C34" s="7" t="s">
        <v>26</v>
      </c>
      <c r="D34" s="9">
        <v>88</v>
      </c>
      <c r="E34" s="9">
        <v>1</v>
      </c>
      <c r="F34" s="9">
        <f t="shared" si="0"/>
        <v>88</v>
      </c>
    </row>
    <row r="35" spans="1:6" ht="15.75">
      <c r="A35" s="21"/>
      <c r="B35" s="9">
        <v>30</v>
      </c>
      <c r="C35" s="7" t="s">
        <v>27</v>
      </c>
      <c r="D35" s="9">
        <v>20</v>
      </c>
      <c r="E35" s="9">
        <v>1</v>
      </c>
      <c r="F35" s="9">
        <f t="shared" si="0"/>
        <v>20</v>
      </c>
    </row>
    <row r="36" spans="1:6" ht="15.75">
      <c r="A36" s="21"/>
      <c r="B36" s="9">
        <v>31</v>
      </c>
      <c r="C36" s="7" t="s">
        <v>28</v>
      </c>
      <c r="D36" s="9">
        <v>80</v>
      </c>
      <c r="E36" s="9">
        <v>1</v>
      </c>
      <c r="F36" s="9">
        <f t="shared" si="0"/>
        <v>80</v>
      </c>
    </row>
    <row r="37" spans="1:6" ht="15.75">
      <c r="A37" s="21"/>
      <c r="B37" s="9">
        <v>32</v>
      </c>
      <c r="C37" s="7" t="s">
        <v>29</v>
      </c>
      <c r="D37" s="9">
        <v>20</v>
      </c>
      <c r="E37" s="9">
        <v>1</v>
      </c>
      <c r="F37" s="9">
        <f t="shared" si="0"/>
        <v>20</v>
      </c>
    </row>
    <row r="38" spans="1:6" ht="15.75">
      <c r="A38" s="21"/>
      <c r="B38" s="9">
        <v>33</v>
      </c>
      <c r="C38" s="7" t="s">
        <v>30</v>
      </c>
      <c r="D38" s="9">
        <v>2</v>
      </c>
      <c r="E38" s="9">
        <v>1</v>
      </c>
      <c r="F38" s="9">
        <f t="shared" si="0"/>
        <v>2</v>
      </c>
    </row>
    <row r="39" spans="1:6" ht="15.75">
      <c r="A39" s="21"/>
      <c r="B39" s="9">
        <v>34</v>
      </c>
      <c r="C39" s="7" t="s">
        <v>31</v>
      </c>
      <c r="D39" s="9">
        <v>3</v>
      </c>
      <c r="E39" s="9">
        <v>1</v>
      </c>
      <c r="F39" s="9">
        <f t="shared" si="0"/>
        <v>3</v>
      </c>
    </row>
    <row r="40" spans="1:6" ht="15.75">
      <c r="A40" s="21"/>
      <c r="B40" s="9">
        <v>35</v>
      </c>
      <c r="C40" s="12" t="s">
        <v>32</v>
      </c>
      <c r="D40" s="9">
        <v>100</v>
      </c>
      <c r="E40" s="9">
        <v>1</v>
      </c>
      <c r="F40" s="9">
        <f t="shared" si="0"/>
        <v>100</v>
      </c>
    </row>
    <row r="41" spans="1:6" ht="15.75">
      <c r="A41" s="21"/>
      <c r="B41" s="9">
        <v>36</v>
      </c>
      <c r="C41" s="12" t="s">
        <v>271</v>
      </c>
      <c r="D41" s="9">
        <v>300</v>
      </c>
      <c r="E41" s="9">
        <v>1</v>
      </c>
      <c r="F41" s="9">
        <f t="shared" si="0"/>
        <v>300</v>
      </c>
    </row>
    <row r="42" spans="1:6" ht="24" customHeight="1">
      <c r="A42" s="23" t="s">
        <v>272</v>
      </c>
      <c r="B42" s="24"/>
      <c r="C42" s="25"/>
      <c r="D42" s="26"/>
      <c r="E42" s="26"/>
      <c r="F42" s="26">
        <f>SUM(F6:F41)</f>
        <v>4494</v>
      </c>
    </row>
    <row r="43" spans="1:6" ht="27" customHeight="1">
      <c r="A43" s="6" t="s">
        <v>273</v>
      </c>
      <c r="B43" s="6"/>
      <c r="C43" s="6"/>
      <c r="D43" s="6"/>
      <c r="E43" s="6"/>
      <c r="F43" s="6"/>
    </row>
    <row r="44" spans="1:6" ht="18.75" customHeight="1">
      <c r="A44" s="11" t="s">
        <v>274</v>
      </c>
      <c r="B44" s="9">
        <v>37</v>
      </c>
      <c r="C44" s="7" t="s">
        <v>33</v>
      </c>
      <c r="D44" s="9">
        <v>29.8</v>
      </c>
      <c r="E44" s="9">
        <v>1</v>
      </c>
      <c r="F44" s="9">
        <f>D44*E44</f>
        <v>29.8</v>
      </c>
    </row>
    <row r="45" spans="1:6" ht="15.75">
      <c r="A45" s="11"/>
      <c r="B45" s="9">
        <v>38</v>
      </c>
      <c r="C45" s="7" t="s">
        <v>34</v>
      </c>
      <c r="D45" s="9">
        <v>14.8</v>
      </c>
      <c r="E45" s="9">
        <v>1</v>
      </c>
      <c r="F45" s="9">
        <f t="shared" ref="F45:F101" si="1">D45*E45</f>
        <v>14.8</v>
      </c>
    </row>
    <row r="46" spans="1:6" ht="15.75">
      <c r="A46" s="11"/>
      <c r="B46" s="9">
        <v>39</v>
      </c>
      <c r="C46" s="7" t="s">
        <v>35</v>
      </c>
      <c r="D46" s="9">
        <v>6.8</v>
      </c>
      <c r="E46" s="9">
        <v>1</v>
      </c>
      <c r="F46" s="9">
        <f t="shared" si="1"/>
        <v>6.8</v>
      </c>
    </row>
    <row r="47" spans="1:6" ht="15.75">
      <c r="A47" s="11"/>
      <c r="B47" s="9">
        <v>40</v>
      </c>
      <c r="C47" s="7" t="s">
        <v>36</v>
      </c>
      <c r="D47" s="9">
        <v>39.799999999999997</v>
      </c>
      <c r="E47" s="9">
        <v>1</v>
      </c>
      <c r="F47" s="9">
        <f t="shared" si="1"/>
        <v>39.799999999999997</v>
      </c>
    </row>
    <row r="48" spans="1:6" ht="15.75">
      <c r="A48" s="11"/>
      <c r="B48" s="9">
        <v>41</v>
      </c>
      <c r="C48" s="7" t="s">
        <v>37</v>
      </c>
      <c r="D48" s="9">
        <v>12.8</v>
      </c>
      <c r="E48" s="9">
        <v>1</v>
      </c>
      <c r="F48" s="9">
        <f t="shared" si="1"/>
        <v>12.8</v>
      </c>
    </row>
    <row r="49" spans="1:6" ht="15.75">
      <c r="A49" s="11"/>
      <c r="B49" s="9">
        <v>42</v>
      </c>
      <c r="C49" s="7" t="s">
        <v>38</v>
      </c>
      <c r="D49" s="9">
        <v>5</v>
      </c>
      <c r="E49" s="9">
        <v>1</v>
      </c>
      <c r="F49" s="9">
        <f t="shared" si="1"/>
        <v>5</v>
      </c>
    </row>
    <row r="50" spans="1:6" ht="15.75">
      <c r="A50" s="11"/>
      <c r="B50" s="9">
        <v>43</v>
      </c>
      <c r="C50" s="7" t="s">
        <v>275</v>
      </c>
      <c r="D50" s="9">
        <v>6.4000000000000001E-2</v>
      </c>
      <c r="E50" s="9">
        <v>1</v>
      </c>
      <c r="F50" s="9">
        <f t="shared" si="1"/>
        <v>6.4000000000000001E-2</v>
      </c>
    </row>
    <row r="51" spans="1:6" ht="15.75">
      <c r="A51" s="11"/>
      <c r="B51" s="9">
        <v>44</v>
      </c>
      <c r="C51" s="7" t="s">
        <v>39</v>
      </c>
      <c r="D51" s="9">
        <v>0.38800000000000001</v>
      </c>
      <c r="E51" s="9">
        <v>1</v>
      </c>
      <c r="F51" s="9">
        <f t="shared" si="1"/>
        <v>0.38800000000000001</v>
      </c>
    </row>
    <row r="52" spans="1:6" ht="15.75">
      <c r="A52" s="11"/>
      <c r="B52" s="9">
        <v>45</v>
      </c>
      <c r="C52" s="7" t="s">
        <v>40</v>
      </c>
      <c r="D52" s="9">
        <v>0.188</v>
      </c>
      <c r="E52" s="9">
        <v>1</v>
      </c>
      <c r="F52" s="9">
        <f t="shared" si="1"/>
        <v>0.188</v>
      </c>
    </row>
    <row r="53" spans="1:6" ht="15.75">
      <c r="A53" s="11"/>
      <c r="B53" s="9">
        <v>46</v>
      </c>
      <c r="C53" s="7" t="s">
        <v>41</v>
      </c>
      <c r="D53" s="9">
        <v>1.6799999999999999E-2</v>
      </c>
      <c r="E53" s="9">
        <v>1</v>
      </c>
      <c r="F53" s="9">
        <f t="shared" si="1"/>
        <v>1.6799999999999999E-2</v>
      </c>
    </row>
    <row r="54" spans="1:6" ht="15.75">
      <c r="A54" s="11"/>
      <c r="B54" s="9">
        <v>47</v>
      </c>
      <c r="C54" s="7" t="s">
        <v>42</v>
      </c>
      <c r="D54" s="9">
        <v>2.8000000000000001E-2</v>
      </c>
      <c r="E54" s="9">
        <v>1</v>
      </c>
      <c r="F54" s="9">
        <f t="shared" si="1"/>
        <v>2.8000000000000001E-2</v>
      </c>
    </row>
    <row r="55" spans="1:6" ht="15.75">
      <c r="A55" s="11"/>
      <c r="B55" s="9">
        <v>48</v>
      </c>
      <c r="C55" s="7" t="s">
        <v>43</v>
      </c>
      <c r="D55" s="9">
        <v>6.8599999999999994E-2</v>
      </c>
      <c r="E55" s="9">
        <v>1</v>
      </c>
      <c r="F55" s="9">
        <f t="shared" si="1"/>
        <v>6.8599999999999994E-2</v>
      </c>
    </row>
    <row r="56" spans="1:6" ht="24" customHeight="1">
      <c r="A56" s="11"/>
      <c r="B56" s="9"/>
      <c r="C56" s="10" t="s">
        <v>276</v>
      </c>
      <c r="D56" s="9"/>
      <c r="E56" s="9"/>
      <c r="F56" s="9">
        <f>SUM(F44:F55)</f>
        <v>109.7534</v>
      </c>
    </row>
    <row r="57" spans="1:6" ht="78.75">
      <c r="A57" s="11" t="s">
        <v>277</v>
      </c>
      <c r="B57" s="9">
        <v>49</v>
      </c>
      <c r="C57" s="12" t="s">
        <v>278</v>
      </c>
      <c r="D57" s="9">
        <v>280</v>
      </c>
      <c r="E57" s="9">
        <v>1</v>
      </c>
      <c r="F57" s="9">
        <f t="shared" si="1"/>
        <v>280</v>
      </c>
    </row>
    <row r="58" spans="1:6" ht="47.25">
      <c r="A58" s="11"/>
      <c r="B58" s="9">
        <v>50</v>
      </c>
      <c r="C58" s="12" t="s">
        <v>44</v>
      </c>
      <c r="D58" s="9">
        <v>220</v>
      </c>
      <c r="E58" s="9">
        <v>1</v>
      </c>
      <c r="F58" s="9">
        <f t="shared" si="1"/>
        <v>220</v>
      </c>
    </row>
    <row r="59" spans="1:6" ht="31.5">
      <c r="A59" s="11"/>
      <c r="B59" s="9">
        <v>51</v>
      </c>
      <c r="C59" s="12" t="s">
        <v>45</v>
      </c>
      <c r="D59" s="9">
        <v>150</v>
      </c>
      <c r="E59" s="9">
        <v>1</v>
      </c>
      <c r="F59" s="9">
        <f t="shared" si="1"/>
        <v>150</v>
      </c>
    </row>
    <row r="60" spans="1:6" ht="20.25" customHeight="1">
      <c r="A60" s="11"/>
      <c r="B60" s="9"/>
      <c r="C60" s="12" t="s">
        <v>279</v>
      </c>
      <c r="D60" s="9"/>
      <c r="E60" s="9"/>
      <c r="F60" s="9">
        <f>SUM(F57:F59)</f>
        <v>650</v>
      </c>
    </row>
    <row r="61" spans="1:6" ht="18" customHeight="1">
      <c r="A61" s="11" t="s">
        <v>280</v>
      </c>
      <c r="B61" s="9">
        <v>52</v>
      </c>
      <c r="C61" s="7" t="s">
        <v>46</v>
      </c>
      <c r="D61" s="9">
        <v>12.8</v>
      </c>
      <c r="E61" s="9">
        <v>1</v>
      </c>
      <c r="F61" s="9">
        <f t="shared" si="1"/>
        <v>12.8</v>
      </c>
    </row>
    <row r="62" spans="1:6" ht="18" customHeight="1">
      <c r="A62" s="11"/>
      <c r="B62" s="9">
        <v>53</v>
      </c>
      <c r="C62" s="7" t="s">
        <v>47</v>
      </c>
      <c r="D62" s="9">
        <v>0.28000000000000003</v>
      </c>
      <c r="E62" s="9">
        <v>1</v>
      </c>
      <c r="F62" s="9">
        <f t="shared" si="1"/>
        <v>0.28000000000000003</v>
      </c>
    </row>
    <row r="63" spans="1:6" ht="18" customHeight="1">
      <c r="A63" s="11"/>
      <c r="B63" s="9">
        <v>54</v>
      </c>
      <c r="C63" s="7" t="s">
        <v>48</v>
      </c>
      <c r="D63" s="9">
        <v>0.36799999999999999</v>
      </c>
      <c r="E63" s="9">
        <v>1</v>
      </c>
      <c r="F63" s="9">
        <f>D63*E63</f>
        <v>0.36799999999999999</v>
      </c>
    </row>
    <row r="64" spans="1:6" ht="25.5" customHeight="1">
      <c r="A64" s="11"/>
      <c r="B64" s="9"/>
      <c r="C64" s="7" t="s">
        <v>276</v>
      </c>
      <c r="D64" s="9"/>
      <c r="E64" s="9"/>
      <c r="F64" s="9">
        <f>SUM(F61:F63)</f>
        <v>13.448</v>
      </c>
    </row>
    <row r="65" spans="1:6" ht="18.75" customHeight="1">
      <c r="A65" s="27" t="s">
        <v>281</v>
      </c>
      <c r="B65" s="9">
        <v>55</v>
      </c>
      <c r="C65" s="7" t="s">
        <v>49</v>
      </c>
      <c r="D65" s="9">
        <v>2.98</v>
      </c>
      <c r="E65" s="9">
        <v>1</v>
      </c>
      <c r="F65" s="9">
        <f t="shared" si="1"/>
        <v>2.98</v>
      </c>
    </row>
    <row r="66" spans="1:6" ht="15.75">
      <c r="A66" s="28"/>
      <c r="B66" s="9">
        <v>56</v>
      </c>
      <c r="C66" s="7" t="s">
        <v>50</v>
      </c>
      <c r="D66" s="9">
        <v>9.8000000000000007</v>
      </c>
      <c r="E66" s="9">
        <v>1</v>
      </c>
      <c r="F66" s="9">
        <f t="shared" si="1"/>
        <v>9.8000000000000007</v>
      </c>
    </row>
    <row r="67" spans="1:6" ht="15.75">
      <c r="A67" s="28"/>
      <c r="B67" s="9">
        <v>57</v>
      </c>
      <c r="C67" s="7" t="s">
        <v>51</v>
      </c>
      <c r="D67" s="9">
        <v>0.69799999999999995</v>
      </c>
      <c r="E67" s="9">
        <v>1</v>
      </c>
      <c r="F67" s="9">
        <f t="shared" si="1"/>
        <v>0.69799999999999995</v>
      </c>
    </row>
    <row r="68" spans="1:6" ht="15.75">
      <c r="A68" s="28"/>
      <c r="B68" s="9">
        <v>58</v>
      </c>
      <c r="C68" s="7" t="s">
        <v>52</v>
      </c>
      <c r="D68" s="9">
        <v>0.13</v>
      </c>
      <c r="E68" s="9">
        <v>1</v>
      </c>
      <c r="F68" s="9">
        <f t="shared" si="1"/>
        <v>0.13</v>
      </c>
    </row>
    <row r="69" spans="1:6" ht="15.75">
      <c r="A69" s="28"/>
      <c r="B69" s="9">
        <v>59</v>
      </c>
      <c r="C69" s="7" t="s">
        <v>53</v>
      </c>
      <c r="D69" s="9">
        <v>6.5</v>
      </c>
      <c r="E69" s="9">
        <v>1</v>
      </c>
      <c r="F69" s="9">
        <f t="shared" si="1"/>
        <v>6.5</v>
      </c>
    </row>
    <row r="70" spans="1:6" ht="15.75">
      <c r="A70" s="28"/>
      <c r="B70" s="9">
        <v>60</v>
      </c>
      <c r="C70" s="7" t="s">
        <v>54</v>
      </c>
      <c r="D70" s="9">
        <v>0.39369999999999999</v>
      </c>
      <c r="E70" s="9">
        <v>1</v>
      </c>
      <c r="F70" s="9">
        <f t="shared" si="1"/>
        <v>0.39369999999999999</v>
      </c>
    </row>
    <row r="71" spans="1:6" ht="15.75">
      <c r="A71" s="28"/>
      <c r="B71" s="9">
        <v>61</v>
      </c>
      <c r="C71" s="7" t="s">
        <v>55</v>
      </c>
      <c r="D71" s="9">
        <v>0.4239</v>
      </c>
      <c r="E71" s="9">
        <v>1</v>
      </c>
      <c r="F71" s="9">
        <f t="shared" si="1"/>
        <v>0.4239</v>
      </c>
    </row>
    <row r="72" spans="1:6" ht="15.75">
      <c r="A72" s="28"/>
      <c r="B72" s="9">
        <v>62</v>
      </c>
      <c r="C72" s="7" t="s">
        <v>56</v>
      </c>
      <c r="D72" s="9">
        <v>3.68</v>
      </c>
      <c r="E72" s="9">
        <v>1</v>
      </c>
      <c r="F72" s="9">
        <f t="shared" si="1"/>
        <v>3.68</v>
      </c>
    </row>
    <row r="73" spans="1:6" ht="15.75">
      <c r="A73" s="28"/>
      <c r="B73" s="9">
        <v>63</v>
      </c>
      <c r="C73" s="7" t="s">
        <v>57</v>
      </c>
      <c r="D73" s="9">
        <v>0.47799999999999998</v>
      </c>
      <c r="E73" s="9">
        <v>1</v>
      </c>
      <c r="F73" s="9">
        <f t="shared" si="1"/>
        <v>0.47799999999999998</v>
      </c>
    </row>
    <row r="74" spans="1:6" ht="15.75">
      <c r="A74" s="28"/>
      <c r="B74" s="9">
        <v>64</v>
      </c>
      <c r="C74" s="7" t="s">
        <v>58</v>
      </c>
      <c r="D74" s="9">
        <v>2.38</v>
      </c>
      <c r="E74" s="9">
        <v>1</v>
      </c>
      <c r="F74" s="9">
        <f t="shared" si="1"/>
        <v>2.38</v>
      </c>
    </row>
    <row r="75" spans="1:6" ht="15.75">
      <c r="A75" s="28"/>
      <c r="B75" s="9">
        <v>65</v>
      </c>
      <c r="C75" s="7" t="s">
        <v>59</v>
      </c>
      <c r="D75" s="9">
        <v>0.1636</v>
      </c>
      <c r="E75" s="9">
        <v>1</v>
      </c>
      <c r="F75" s="9">
        <f t="shared" si="1"/>
        <v>0.1636</v>
      </c>
    </row>
    <row r="76" spans="1:6" ht="15.75">
      <c r="A76" s="28"/>
      <c r="B76" s="9">
        <v>66</v>
      </c>
      <c r="C76" s="7" t="s">
        <v>60</v>
      </c>
      <c r="D76" s="9">
        <v>0.29880000000000001</v>
      </c>
      <c r="E76" s="9">
        <v>6</v>
      </c>
      <c r="F76" s="9">
        <f t="shared" si="1"/>
        <v>1.7928000000000002</v>
      </c>
    </row>
    <row r="77" spans="1:6" ht="15.75">
      <c r="A77" s="28"/>
      <c r="B77" s="9">
        <v>67</v>
      </c>
      <c r="C77" s="7" t="s">
        <v>61</v>
      </c>
      <c r="D77" s="9">
        <v>3.98</v>
      </c>
      <c r="E77" s="9">
        <v>2</v>
      </c>
      <c r="F77" s="9">
        <f t="shared" si="1"/>
        <v>7.96</v>
      </c>
    </row>
    <row r="78" spans="1:6" ht="15.75">
      <c r="A78" s="28"/>
      <c r="B78" s="9">
        <v>68</v>
      </c>
      <c r="C78" s="7" t="s">
        <v>62</v>
      </c>
      <c r="D78" s="9">
        <v>7.9000000000000001E-2</v>
      </c>
      <c r="E78" s="9">
        <v>20</v>
      </c>
      <c r="F78" s="9">
        <f t="shared" si="1"/>
        <v>1.58</v>
      </c>
    </row>
    <row r="79" spans="1:6" ht="15.75">
      <c r="A79" s="28"/>
      <c r="B79" s="9">
        <v>69</v>
      </c>
      <c r="C79" s="7" t="s">
        <v>63</v>
      </c>
      <c r="D79" s="9">
        <v>3.98</v>
      </c>
      <c r="E79" s="9">
        <v>4</v>
      </c>
      <c r="F79" s="9">
        <f t="shared" si="1"/>
        <v>15.92</v>
      </c>
    </row>
    <row r="80" spans="1:6" ht="15.75">
      <c r="A80" s="28"/>
      <c r="B80" s="9">
        <v>70</v>
      </c>
      <c r="C80" s="7" t="s">
        <v>65</v>
      </c>
      <c r="D80" s="9">
        <v>0.17799999999999999</v>
      </c>
      <c r="E80" s="9">
        <v>1</v>
      </c>
      <c r="F80" s="9">
        <f t="shared" si="1"/>
        <v>0.17799999999999999</v>
      </c>
    </row>
    <row r="81" spans="1:6" ht="15.75">
      <c r="A81" s="28"/>
      <c r="B81" s="9">
        <v>71</v>
      </c>
      <c r="C81" s="7" t="s">
        <v>66</v>
      </c>
      <c r="D81" s="9">
        <v>0.10630000000000001</v>
      </c>
      <c r="E81" s="9">
        <v>1</v>
      </c>
      <c r="F81" s="9">
        <f t="shared" si="1"/>
        <v>0.10630000000000001</v>
      </c>
    </row>
    <row r="82" spans="1:6" ht="15.75">
      <c r="A82" s="28"/>
      <c r="B82" s="9">
        <v>72</v>
      </c>
      <c r="C82" s="22" t="s">
        <v>282</v>
      </c>
      <c r="D82" s="14">
        <v>60</v>
      </c>
      <c r="E82" s="14">
        <v>1</v>
      </c>
      <c r="F82" s="14">
        <f t="shared" si="1"/>
        <v>60</v>
      </c>
    </row>
    <row r="83" spans="1:6" ht="15.75">
      <c r="A83" s="28"/>
      <c r="B83" s="9">
        <v>73</v>
      </c>
      <c r="C83" s="22" t="s">
        <v>283</v>
      </c>
      <c r="D83" s="14">
        <v>60</v>
      </c>
      <c r="E83" s="14">
        <v>1</v>
      </c>
      <c r="F83" s="14">
        <f t="shared" si="1"/>
        <v>60</v>
      </c>
    </row>
    <row r="84" spans="1:6" ht="15.75">
      <c r="A84" s="28"/>
      <c r="B84" s="9">
        <v>74</v>
      </c>
      <c r="C84" s="22" t="s">
        <v>284</v>
      </c>
      <c r="D84" s="14">
        <v>500</v>
      </c>
      <c r="E84" s="14">
        <v>1</v>
      </c>
      <c r="F84" s="14">
        <f t="shared" si="1"/>
        <v>500</v>
      </c>
    </row>
    <row r="85" spans="1:6" ht="15.75">
      <c r="A85" s="28"/>
      <c r="B85" s="9">
        <v>75</v>
      </c>
      <c r="C85" s="7" t="s">
        <v>285</v>
      </c>
      <c r="D85" s="9">
        <v>0.44</v>
      </c>
      <c r="E85" s="9">
        <v>2</v>
      </c>
      <c r="F85" s="9">
        <f t="shared" si="1"/>
        <v>0.88</v>
      </c>
    </row>
    <row r="86" spans="1:6" ht="15.75">
      <c r="A86" s="28"/>
      <c r="B86" s="9">
        <v>76</v>
      </c>
      <c r="C86" s="7" t="s">
        <v>67</v>
      </c>
      <c r="D86" s="9">
        <v>0.498</v>
      </c>
      <c r="E86" s="9">
        <v>6</v>
      </c>
      <c r="F86" s="9">
        <f t="shared" si="1"/>
        <v>2.988</v>
      </c>
    </row>
    <row r="87" spans="1:6" ht="15.75">
      <c r="A87" s="28"/>
      <c r="B87" s="9">
        <v>77</v>
      </c>
      <c r="C87" s="7" t="s">
        <v>68</v>
      </c>
      <c r="D87" s="9">
        <v>4.9800000000000004</v>
      </c>
      <c r="E87" s="9">
        <v>1</v>
      </c>
      <c r="F87" s="9">
        <f t="shared" si="1"/>
        <v>4.9800000000000004</v>
      </c>
    </row>
    <row r="88" spans="1:6" ht="15.75">
      <c r="A88" s="28"/>
      <c r="B88" s="9">
        <v>78</v>
      </c>
      <c r="C88" s="7" t="s">
        <v>69</v>
      </c>
      <c r="D88" s="9">
        <v>138</v>
      </c>
      <c r="E88" s="9">
        <v>1</v>
      </c>
      <c r="F88" s="9">
        <f t="shared" si="1"/>
        <v>138</v>
      </c>
    </row>
    <row r="89" spans="1:6" ht="21" customHeight="1">
      <c r="A89" s="29"/>
      <c r="B89" s="9"/>
      <c r="C89" s="7" t="s">
        <v>286</v>
      </c>
      <c r="D89" s="9"/>
      <c r="E89" s="9"/>
      <c r="F89" s="9">
        <f>SUM(F65:F88)</f>
        <v>822.0123000000001</v>
      </c>
    </row>
    <row r="90" spans="1:6" ht="15.75">
      <c r="A90" s="11" t="s">
        <v>287</v>
      </c>
      <c r="B90" s="9">
        <v>79</v>
      </c>
      <c r="C90" s="7" t="s">
        <v>288</v>
      </c>
      <c r="D90" s="13">
        <v>19.8</v>
      </c>
      <c r="E90" s="13">
        <v>1</v>
      </c>
      <c r="F90" s="13">
        <f t="shared" si="1"/>
        <v>19.8</v>
      </c>
    </row>
    <row r="91" spans="1:6" ht="15.75">
      <c r="A91" s="11"/>
      <c r="B91" s="9">
        <v>80</v>
      </c>
      <c r="C91" s="12" t="s">
        <v>289</v>
      </c>
      <c r="D91" s="13">
        <v>44</v>
      </c>
      <c r="E91" s="13">
        <v>1</v>
      </c>
      <c r="F91" s="13">
        <f t="shared" si="1"/>
        <v>44</v>
      </c>
    </row>
    <row r="92" spans="1:6" ht="15.75">
      <c r="A92" s="11"/>
      <c r="B92" s="9">
        <v>81</v>
      </c>
      <c r="C92" s="7" t="s">
        <v>385</v>
      </c>
      <c r="D92" s="13">
        <v>1.98</v>
      </c>
      <c r="E92" s="13">
        <v>1</v>
      </c>
      <c r="F92" s="13">
        <f t="shared" si="1"/>
        <v>1.98</v>
      </c>
    </row>
    <row r="93" spans="1:6" ht="15.75">
      <c r="A93" s="11"/>
      <c r="B93" s="9">
        <v>82</v>
      </c>
      <c r="C93" s="7" t="s">
        <v>70</v>
      </c>
      <c r="D93" s="13">
        <v>4.9800000000000004</v>
      </c>
      <c r="E93" s="9">
        <v>1</v>
      </c>
      <c r="F93" s="13">
        <f t="shared" si="1"/>
        <v>4.9800000000000004</v>
      </c>
    </row>
    <row r="94" spans="1:6" ht="15.75">
      <c r="A94" s="11"/>
      <c r="B94" s="9">
        <v>83</v>
      </c>
      <c r="C94" s="12" t="s">
        <v>386</v>
      </c>
      <c r="D94" s="13">
        <v>24.98</v>
      </c>
      <c r="E94" s="9">
        <v>1</v>
      </c>
      <c r="F94" s="13">
        <f t="shared" si="1"/>
        <v>24.98</v>
      </c>
    </row>
    <row r="95" spans="1:6" ht="15.75">
      <c r="A95" s="11"/>
      <c r="B95" s="9">
        <v>84</v>
      </c>
      <c r="C95" s="7" t="s">
        <v>71</v>
      </c>
      <c r="D95" s="13">
        <v>0.25800000000000001</v>
      </c>
      <c r="E95" s="9">
        <v>1</v>
      </c>
      <c r="F95" s="13">
        <f t="shared" si="1"/>
        <v>0.25800000000000001</v>
      </c>
    </row>
    <row r="96" spans="1:6" ht="15.75">
      <c r="A96" s="11"/>
      <c r="B96" s="9">
        <v>85</v>
      </c>
      <c r="C96" s="7" t="s">
        <v>387</v>
      </c>
      <c r="D96" s="13">
        <v>0.18</v>
      </c>
      <c r="E96" s="9">
        <v>1</v>
      </c>
      <c r="F96" s="13">
        <f t="shared" si="1"/>
        <v>0.18</v>
      </c>
    </row>
    <row r="97" spans="1:6" ht="15.75">
      <c r="A97" s="11"/>
      <c r="B97" s="9">
        <v>86</v>
      </c>
      <c r="C97" s="7" t="s">
        <v>72</v>
      </c>
      <c r="D97" s="13">
        <v>4.2999999999999997E-2</v>
      </c>
      <c r="E97" s="9">
        <v>1</v>
      </c>
      <c r="F97" s="13">
        <f t="shared" si="1"/>
        <v>4.2999999999999997E-2</v>
      </c>
    </row>
    <row r="98" spans="1:6" ht="15.75">
      <c r="A98" s="11"/>
      <c r="B98" s="9">
        <v>87</v>
      </c>
      <c r="C98" s="7" t="s">
        <v>73</v>
      </c>
      <c r="D98" s="13">
        <v>4.8000000000000001E-2</v>
      </c>
      <c r="E98" s="9">
        <v>1</v>
      </c>
      <c r="F98" s="13">
        <f t="shared" si="1"/>
        <v>4.8000000000000001E-2</v>
      </c>
    </row>
    <row r="99" spans="1:6" ht="15.75">
      <c r="A99" s="11"/>
      <c r="B99" s="9">
        <v>88</v>
      </c>
      <c r="C99" s="7" t="s">
        <v>74</v>
      </c>
      <c r="D99" s="13">
        <v>4.4999999999999998E-2</v>
      </c>
      <c r="E99" s="9">
        <v>1</v>
      </c>
      <c r="F99" s="13">
        <f t="shared" si="1"/>
        <v>4.4999999999999998E-2</v>
      </c>
    </row>
    <row r="100" spans="1:6" ht="15.75">
      <c r="A100" s="11"/>
      <c r="B100" s="9">
        <v>89</v>
      </c>
      <c r="C100" s="7" t="s">
        <v>388</v>
      </c>
      <c r="D100" s="13">
        <v>2.8000000000000001E-2</v>
      </c>
      <c r="E100" s="9">
        <v>1</v>
      </c>
      <c r="F100" s="13">
        <f t="shared" si="1"/>
        <v>2.8000000000000001E-2</v>
      </c>
    </row>
    <row r="101" spans="1:6" ht="15.75">
      <c r="A101" s="11"/>
      <c r="B101" s="9">
        <v>90</v>
      </c>
      <c r="C101" s="7" t="s">
        <v>75</v>
      </c>
      <c r="D101" s="13">
        <v>9.2999999999999999E-2</v>
      </c>
      <c r="E101" s="9">
        <v>1</v>
      </c>
      <c r="F101" s="13">
        <f t="shared" si="1"/>
        <v>9.2999999999999999E-2</v>
      </c>
    </row>
    <row r="102" spans="1:6" ht="15.75">
      <c r="A102" s="11"/>
      <c r="B102" s="9">
        <v>91</v>
      </c>
      <c r="C102" s="7" t="s">
        <v>76</v>
      </c>
      <c r="D102" s="13">
        <v>3.88</v>
      </c>
      <c r="E102" s="9">
        <v>1</v>
      </c>
      <c r="F102" s="13">
        <f t="shared" ref="F102:F109" si="2">D102*E102</f>
        <v>3.88</v>
      </c>
    </row>
    <row r="103" spans="1:6" ht="15.75">
      <c r="A103" s="11"/>
      <c r="B103" s="9">
        <v>92</v>
      </c>
      <c r="C103" s="7" t="s">
        <v>77</v>
      </c>
      <c r="D103" s="13">
        <v>8.7999999999999995E-2</v>
      </c>
      <c r="E103" s="9">
        <v>2</v>
      </c>
      <c r="F103" s="13">
        <f t="shared" si="2"/>
        <v>0.17599999999999999</v>
      </c>
    </row>
    <row r="104" spans="1:6" ht="15.75">
      <c r="A104" s="11"/>
      <c r="B104" s="9">
        <v>93</v>
      </c>
      <c r="C104" s="7" t="s">
        <v>78</v>
      </c>
      <c r="D104" s="13">
        <v>7.5999999999999998E-2</v>
      </c>
      <c r="E104" s="9">
        <v>1</v>
      </c>
      <c r="F104" s="13">
        <f t="shared" si="2"/>
        <v>7.5999999999999998E-2</v>
      </c>
    </row>
    <row r="105" spans="1:6" ht="15.75">
      <c r="A105" s="11"/>
      <c r="B105" s="9">
        <v>94</v>
      </c>
      <c r="C105" s="7" t="s">
        <v>66</v>
      </c>
      <c r="D105" s="13">
        <v>0.16300000000000001</v>
      </c>
      <c r="E105" s="9">
        <v>2</v>
      </c>
      <c r="F105" s="13">
        <f t="shared" si="2"/>
        <v>0.32600000000000001</v>
      </c>
    </row>
    <row r="106" spans="1:6" ht="15.75">
      <c r="A106" s="11"/>
      <c r="B106" s="9">
        <v>95</v>
      </c>
      <c r="C106" s="7" t="s">
        <v>290</v>
      </c>
      <c r="D106" s="13">
        <v>7.8E-2</v>
      </c>
      <c r="E106" s="9">
        <v>4</v>
      </c>
      <c r="F106" s="13">
        <f t="shared" si="2"/>
        <v>0.312</v>
      </c>
    </row>
    <row r="107" spans="1:6" ht="15.75">
      <c r="A107" s="11"/>
      <c r="B107" s="9"/>
      <c r="C107" s="7" t="s">
        <v>291</v>
      </c>
      <c r="D107" s="13"/>
      <c r="E107" s="9"/>
      <c r="F107" s="13">
        <f>SUM(F90:F106)</f>
        <v>101.20500000000001</v>
      </c>
    </row>
    <row r="108" spans="1:6" ht="18.75" customHeight="1">
      <c r="A108" s="11" t="s">
        <v>292</v>
      </c>
      <c r="B108" s="9">
        <v>96</v>
      </c>
      <c r="C108" s="7" t="s">
        <v>79</v>
      </c>
      <c r="D108" s="13">
        <v>3.65</v>
      </c>
      <c r="E108" s="9">
        <v>1</v>
      </c>
      <c r="F108" s="13">
        <f t="shared" si="2"/>
        <v>3.65</v>
      </c>
    </row>
    <row r="109" spans="1:6" ht="18.75" customHeight="1">
      <c r="A109" s="11"/>
      <c r="B109" s="9">
        <v>97</v>
      </c>
      <c r="C109" s="22" t="s">
        <v>293</v>
      </c>
      <c r="D109" s="30">
        <v>0.19800000000000001</v>
      </c>
      <c r="E109" s="14">
        <v>6</v>
      </c>
      <c r="F109" s="30">
        <f t="shared" si="2"/>
        <v>1.1880000000000002</v>
      </c>
    </row>
    <row r="110" spans="1:6" ht="18.75" customHeight="1">
      <c r="A110" s="11"/>
      <c r="B110" s="9">
        <v>98</v>
      </c>
      <c r="C110" s="22" t="s">
        <v>64</v>
      </c>
      <c r="D110" s="14">
        <v>3.98</v>
      </c>
      <c r="E110" s="14">
        <v>2</v>
      </c>
      <c r="F110" s="14">
        <f t="shared" ref="F110" si="3">D110*E110</f>
        <v>7.96</v>
      </c>
    </row>
    <row r="111" spans="1:6" ht="27" customHeight="1">
      <c r="A111" s="11"/>
      <c r="B111" s="9"/>
      <c r="C111" s="7" t="s">
        <v>291</v>
      </c>
      <c r="D111" s="14"/>
      <c r="E111" s="14"/>
      <c r="F111" s="14">
        <f>SUM(F108:F110)</f>
        <v>12.798</v>
      </c>
    </row>
    <row r="112" spans="1:6" ht="15.75">
      <c r="A112" s="11" t="s">
        <v>294</v>
      </c>
      <c r="B112" s="9">
        <v>99</v>
      </c>
      <c r="C112" s="7" t="s">
        <v>80</v>
      </c>
      <c r="D112" s="9">
        <v>199</v>
      </c>
      <c r="E112" s="9">
        <v>1</v>
      </c>
      <c r="F112" s="9">
        <f>SUM(D112*E112)</f>
        <v>199</v>
      </c>
    </row>
    <row r="113" spans="1:6" ht="15.75">
      <c r="A113" s="11"/>
      <c r="B113" s="9">
        <v>100</v>
      </c>
      <c r="C113" s="7" t="s">
        <v>81</v>
      </c>
      <c r="D113" s="9">
        <v>80</v>
      </c>
      <c r="E113" s="9">
        <v>1</v>
      </c>
      <c r="F113" s="9">
        <f t="shared" ref="F113:F120" si="4">SUM(D113*E113)</f>
        <v>80</v>
      </c>
    </row>
    <row r="114" spans="1:6" ht="15.75">
      <c r="A114" s="11"/>
      <c r="B114" s="9">
        <v>101</v>
      </c>
      <c r="C114" s="7" t="s">
        <v>82</v>
      </c>
      <c r="D114" s="9">
        <v>160</v>
      </c>
      <c r="E114" s="9">
        <v>1</v>
      </c>
      <c r="F114" s="9">
        <f t="shared" si="4"/>
        <v>160</v>
      </c>
    </row>
    <row r="115" spans="1:6" ht="15.75">
      <c r="A115" s="11"/>
      <c r="B115" s="9">
        <v>102</v>
      </c>
      <c r="C115" s="7" t="s">
        <v>83</v>
      </c>
      <c r="D115" s="9">
        <v>168</v>
      </c>
      <c r="E115" s="9">
        <v>1</v>
      </c>
      <c r="F115" s="9">
        <f t="shared" si="4"/>
        <v>168</v>
      </c>
    </row>
    <row r="116" spans="1:6" ht="15.75">
      <c r="A116" s="11"/>
      <c r="B116" s="9">
        <v>103</v>
      </c>
      <c r="C116" s="7" t="s">
        <v>84</v>
      </c>
      <c r="D116" s="9">
        <v>86</v>
      </c>
      <c r="E116" s="9">
        <v>1</v>
      </c>
      <c r="F116" s="9">
        <f t="shared" si="4"/>
        <v>86</v>
      </c>
    </row>
    <row r="117" spans="1:6" ht="15.75">
      <c r="A117" s="11"/>
      <c r="B117" s="9">
        <v>104</v>
      </c>
      <c r="C117" s="7" t="s">
        <v>85</v>
      </c>
      <c r="D117" s="9">
        <v>32</v>
      </c>
      <c r="E117" s="9">
        <v>2</v>
      </c>
      <c r="F117" s="9">
        <f t="shared" si="4"/>
        <v>64</v>
      </c>
    </row>
    <row r="118" spans="1:6" ht="15.75">
      <c r="A118" s="11"/>
      <c r="B118" s="9">
        <v>105</v>
      </c>
      <c r="C118" s="7" t="s">
        <v>86</v>
      </c>
      <c r="D118" s="9">
        <v>120</v>
      </c>
      <c r="E118" s="9">
        <v>1</v>
      </c>
      <c r="F118" s="9">
        <f t="shared" si="4"/>
        <v>120</v>
      </c>
    </row>
    <row r="119" spans="1:6" ht="15.75">
      <c r="A119" s="11"/>
      <c r="B119" s="9">
        <v>106</v>
      </c>
      <c r="C119" s="7" t="s">
        <v>87</v>
      </c>
      <c r="D119" s="9">
        <v>150</v>
      </c>
      <c r="E119" s="9">
        <v>1</v>
      </c>
      <c r="F119" s="9">
        <f t="shared" si="4"/>
        <v>150</v>
      </c>
    </row>
    <row r="120" spans="1:6" ht="15.75">
      <c r="A120" s="11"/>
      <c r="B120" s="9">
        <v>107</v>
      </c>
      <c r="C120" s="7" t="s">
        <v>88</v>
      </c>
      <c r="D120" s="9">
        <v>88</v>
      </c>
      <c r="E120" s="9">
        <v>1</v>
      </c>
      <c r="F120" s="9">
        <f t="shared" si="4"/>
        <v>88</v>
      </c>
    </row>
    <row r="121" spans="1:6" ht="15.75">
      <c r="A121" s="11"/>
      <c r="B121" s="9"/>
      <c r="C121" s="15" t="s">
        <v>291</v>
      </c>
      <c r="D121" s="9"/>
      <c r="E121" s="9"/>
      <c r="F121" s="9">
        <f>SUM(F112:F120)</f>
        <v>1115</v>
      </c>
    </row>
    <row r="122" spans="1:6" ht="22.5" customHeight="1">
      <c r="A122" s="11" t="s">
        <v>265</v>
      </c>
      <c r="B122" s="9">
        <v>108</v>
      </c>
      <c r="C122" s="7" t="s">
        <v>295</v>
      </c>
      <c r="D122" s="9">
        <v>0.21</v>
      </c>
      <c r="E122" s="9">
        <v>6</v>
      </c>
      <c r="F122" s="9">
        <f>SUM(D122*E122)</f>
        <v>1.26</v>
      </c>
    </row>
    <row r="123" spans="1:6" ht="22.5" customHeight="1">
      <c r="A123" s="11"/>
      <c r="B123" s="9">
        <v>109</v>
      </c>
      <c r="C123" s="7" t="s">
        <v>296</v>
      </c>
      <c r="D123" s="9">
        <v>3.2</v>
      </c>
      <c r="E123" s="9">
        <v>2</v>
      </c>
      <c r="F123" s="9">
        <f>SUM(D123*E123)</f>
        <v>6.4</v>
      </c>
    </row>
    <row r="124" spans="1:6" ht="22.5" customHeight="1">
      <c r="A124" s="11"/>
      <c r="B124" s="9">
        <v>110</v>
      </c>
      <c r="C124" s="7" t="s">
        <v>90</v>
      </c>
      <c r="D124" s="9">
        <v>16</v>
      </c>
      <c r="E124" s="9">
        <v>2</v>
      </c>
      <c r="F124" s="9">
        <f>SUM(D124*E124)</f>
        <v>32</v>
      </c>
    </row>
    <row r="125" spans="1:6" ht="22.5" customHeight="1">
      <c r="A125" s="11"/>
      <c r="B125" s="9">
        <v>111</v>
      </c>
      <c r="C125" s="22" t="s">
        <v>389</v>
      </c>
      <c r="D125" s="14">
        <v>0.23499999999999999</v>
      </c>
      <c r="E125" s="14">
        <v>15</v>
      </c>
      <c r="F125" s="14">
        <f>SUM(D125*E125)</f>
        <v>3.5249999999999999</v>
      </c>
    </row>
    <row r="126" spans="1:6" ht="35.25" customHeight="1">
      <c r="A126" s="11"/>
      <c r="B126" s="9"/>
      <c r="C126" s="7" t="s">
        <v>291</v>
      </c>
      <c r="D126" s="9"/>
      <c r="E126" s="9"/>
      <c r="F126" s="9">
        <f>SUM(F122:F125)</f>
        <v>43.184999999999995</v>
      </c>
    </row>
    <row r="127" spans="1:6" ht="15.75">
      <c r="A127" s="28" t="s">
        <v>401</v>
      </c>
      <c r="B127" s="9">
        <v>112</v>
      </c>
      <c r="C127" s="7" t="s">
        <v>91</v>
      </c>
      <c r="D127" s="9">
        <v>8.6</v>
      </c>
      <c r="E127" s="9">
        <v>6</v>
      </c>
      <c r="F127" s="9">
        <f t="shared" ref="F127:F134" si="5">SUM(D127*E127)</f>
        <v>51.599999999999994</v>
      </c>
    </row>
    <row r="128" spans="1:6" ht="15.75">
      <c r="A128" s="28"/>
      <c r="B128" s="9">
        <v>113</v>
      </c>
      <c r="C128" s="22" t="s">
        <v>92</v>
      </c>
      <c r="D128" s="14">
        <v>32</v>
      </c>
      <c r="E128" s="14">
        <v>2</v>
      </c>
      <c r="F128" s="14">
        <f t="shared" si="5"/>
        <v>64</v>
      </c>
    </row>
    <row r="129" spans="1:6" ht="15.75">
      <c r="A129" s="28"/>
      <c r="B129" s="9">
        <v>114</v>
      </c>
      <c r="C129" s="7" t="s">
        <v>93</v>
      </c>
      <c r="D129" s="9">
        <v>6.2</v>
      </c>
      <c r="E129" s="9">
        <v>2</v>
      </c>
      <c r="F129" s="9">
        <f t="shared" si="5"/>
        <v>12.4</v>
      </c>
    </row>
    <row r="130" spans="1:6" ht="15.75">
      <c r="A130" s="28"/>
      <c r="B130" s="9">
        <v>115</v>
      </c>
      <c r="C130" s="7" t="s">
        <v>94</v>
      </c>
      <c r="D130" s="9">
        <v>0.11360000000000001</v>
      </c>
      <c r="E130" s="9">
        <v>10</v>
      </c>
      <c r="F130" s="9">
        <f t="shared" si="5"/>
        <v>1.1360000000000001</v>
      </c>
    </row>
    <row r="131" spans="1:6" ht="15.75">
      <c r="A131" s="28"/>
      <c r="B131" s="9">
        <v>116</v>
      </c>
      <c r="C131" s="7" t="s">
        <v>95</v>
      </c>
      <c r="D131" s="9">
        <v>128</v>
      </c>
      <c r="E131" s="9">
        <v>1</v>
      </c>
      <c r="F131" s="9">
        <f t="shared" si="5"/>
        <v>128</v>
      </c>
    </row>
    <row r="132" spans="1:6" ht="15.75">
      <c r="A132" s="28"/>
      <c r="B132" s="9">
        <v>117</v>
      </c>
      <c r="C132" s="7" t="s">
        <v>96</v>
      </c>
      <c r="D132" s="9">
        <v>9.8000000000000007</v>
      </c>
      <c r="E132" s="9">
        <v>6</v>
      </c>
      <c r="F132" s="9">
        <f t="shared" si="5"/>
        <v>58.800000000000004</v>
      </c>
    </row>
    <row r="133" spans="1:6" ht="15.75">
      <c r="A133" s="28"/>
      <c r="B133" s="9">
        <v>118</v>
      </c>
      <c r="C133" s="7" t="s">
        <v>97</v>
      </c>
      <c r="D133" s="9">
        <v>0.35</v>
      </c>
      <c r="E133" s="9">
        <v>1</v>
      </c>
      <c r="F133" s="9">
        <f t="shared" si="5"/>
        <v>0.35</v>
      </c>
    </row>
    <row r="134" spans="1:6" ht="15.75">
      <c r="A134" s="28"/>
      <c r="B134" s="9">
        <v>119</v>
      </c>
      <c r="C134" s="7" t="s">
        <v>98</v>
      </c>
      <c r="D134" s="9">
        <v>68</v>
      </c>
      <c r="E134" s="9">
        <v>1</v>
      </c>
      <c r="F134" s="9">
        <f t="shared" si="5"/>
        <v>68</v>
      </c>
    </row>
    <row r="135" spans="1:6" ht="15.75">
      <c r="A135" s="29"/>
      <c r="B135" s="9"/>
      <c r="C135" s="7" t="s">
        <v>297</v>
      </c>
      <c r="D135" s="9"/>
      <c r="E135" s="9"/>
      <c r="F135" s="9">
        <f>SUM(F127:F134)</f>
        <v>384.286</v>
      </c>
    </row>
    <row r="136" spans="1:6" ht="15.75">
      <c r="A136" s="27" t="s">
        <v>298</v>
      </c>
      <c r="B136" s="9">
        <v>120</v>
      </c>
      <c r="C136" s="31" t="s">
        <v>299</v>
      </c>
      <c r="D136" s="9">
        <v>36</v>
      </c>
      <c r="E136" s="9">
        <v>1</v>
      </c>
      <c r="F136" s="9">
        <f t="shared" ref="F136:F141" si="6">SUM(D136*E136)</f>
        <v>36</v>
      </c>
    </row>
    <row r="137" spans="1:6" ht="15.75">
      <c r="A137" s="28"/>
      <c r="B137" s="9">
        <v>121</v>
      </c>
      <c r="C137" s="7" t="s">
        <v>99</v>
      </c>
      <c r="D137" s="9">
        <v>1.5</v>
      </c>
      <c r="E137" s="9">
        <v>4</v>
      </c>
      <c r="F137" s="9">
        <f t="shared" si="6"/>
        <v>6</v>
      </c>
    </row>
    <row r="138" spans="1:6" ht="15.75">
      <c r="A138" s="28"/>
      <c r="B138" s="9">
        <v>122</v>
      </c>
      <c r="C138" s="7" t="s">
        <v>100</v>
      </c>
      <c r="D138" s="9">
        <v>18.600000000000001</v>
      </c>
      <c r="E138" s="9">
        <v>2</v>
      </c>
      <c r="F138" s="9">
        <f t="shared" si="6"/>
        <v>37.200000000000003</v>
      </c>
    </row>
    <row r="139" spans="1:6" ht="15.75">
      <c r="A139" s="28"/>
      <c r="B139" s="9">
        <v>123</v>
      </c>
      <c r="C139" s="22" t="s">
        <v>300</v>
      </c>
      <c r="D139" s="9">
        <v>126</v>
      </c>
      <c r="E139" s="9">
        <v>2</v>
      </c>
      <c r="F139" s="9">
        <f t="shared" si="6"/>
        <v>252</v>
      </c>
    </row>
    <row r="140" spans="1:6" ht="15.75">
      <c r="A140" s="28"/>
      <c r="B140" s="9">
        <v>124</v>
      </c>
      <c r="C140" s="7" t="s">
        <v>89</v>
      </c>
      <c r="D140" s="9">
        <v>3.2</v>
      </c>
      <c r="E140" s="9">
        <v>2</v>
      </c>
      <c r="F140" s="9">
        <f t="shared" si="6"/>
        <v>6.4</v>
      </c>
    </row>
    <row r="141" spans="1:6" ht="15.75">
      <c r="A141" s="28"/>
      <c r="B141" s="9">
        <v>125</v>
      </c>
      <c r="C141" s="7" t="s">
        <v>101</v>
      </c>
      <c r="D141" s="9">
        <v>418</v>
      </c>
      <c r="E141" s="9">
        <v>1</v>
      </c>
      <c r="F141" s="9">
        <f t="shared" si="6"/>
        <v>418</v>
      </c>
    </row>
    <row r="142" spans="1:6" ht="15.75">
      <c r="A142" s="29"/>
      <c r="B142" s="9"/>
      <c r="C142" s="7" t="s">
        <v>297</v>
      </c>
      <c r="D142" s="9"/>
      <c r="E142" s="9"/>
      <c r="F142" s="9">
        <f>SUM(F136:F141)</f>
        <v>755.59999999999991</v>
      </c>
    </row>
    <row r="143" spans="1:6" ht="15.75">
      <c r="A143" s="27" t="s">
        <v>390</v>
      </c>
      <c r="B143" s="9">
        <v>126</v>
      </c>
      <c r="C143" s="22" t="s">
        <v>391</v>
      </c>
      <c r="D143" s="9">
        <v>156</v>
      </c>
      <c r="E143" s="9">
        <v>1</v>
      </c>
      <c r="F143" s="9">
        <f>SUM(D143*E143)</f>
        <v>156</v>
      </c>
    </row>
    <row r="144" spans="1:6" ht="15.75">
      <c r="A144" s="28"/>
      <c r="B144" s="9">
        <v>127</v>
      </c>
      <c r="C144" s="7" t="s">
        <v>102</v>
      </c>
      <c r="D144" s="9">
        <v>36</v>
      </c>
      <c r="E144" s="9">
        <v>1</v>
      </c>
      <c r="F144" s="9">
        <f t="shared" ref="F144:F145" si="7">SUM(D144*E144)</f>
        <v>36</v>
      </c>
    </row>
    <row r="145" spans="1:6" ht="31.5">
      <c r="A145" s="28"/>
      <c r="B145" s="9">
        <v>128</v>
      </c>
      <c r="C145" s="12" t="s">
        <v>103</v>
      </c>
      <c r="D145" s="9">
        <v>260</v>
      </c>
      <c r="E145" s="9">
        <v>1</v>
      </c>
      <c r="F145" s="9">
        <f t="shared" si="7"/>
        <v>260</v>
      </c>
    </row>
    <row r="146" spans="1:6" ht="15.75">
      <c r="A146" s="29"/>
      <c r="B146" s="9"/>
      <c r="C146" s="7" t="s">
        <v>297</v>
      </c>
      <c r="D146" s="9"/>
      <c r="E146" s="9"/>
      <c r="F146" s="9">
        <f>SUM(F143:F145)</f>
        <v>452</v>
      </c>
    </row>
    <row r="147" spans="1:6" ht="15.75">
      <c r="A147" s="11" t="s">
        <v>392</v>
      </c>
      <c r="B147" s="9">
        <v>129</v>
      </c>
      <c r="C147" s="22" t="s">
        <v>104</v>
      </c>
      <c r="D147" s="14">
        <v>15</v>
      </c>
      <c r="E147" s="14">
        <v>2</v>
      </c>
      <c r="F147" s="14">
        <f>SUM(D147*E147)</f>
        <v>30</v>
      </c>
    </row>
    <row r="148" spans="1:6" ht="15.75">
      <c r="A148" s="11"/>
      <c r="B148" s="9">
        <v>130</v>
      </c>
      <c r="C148" s="22" t="s">
        <v>105</v>
      </c>
      <c r="D148" s="14">
        <v>5.6</v>
      </c>
      <c r="E148" s="14">
        <v>2</v>
      </c>
      <c r="F148" s="14">
        <f>SUM(D148*E148)</f>
        <v>11.2</v>
      </c>
    </row>
    <row r="149" spans="1:6" ht="15.75">
      <c r="A149" s="11"/>
      <c r="B149" s="9">
        <v>131</v>
      </c>
      <c r="C149" s="22" t="s">
        <v>393</v>
      </c>
      <c r="D149" s="14">
        <v>16</v>
      </c>
      <c r="E149" s="14">
        <v>1</v>
      </c>
      <c r="F149" s="14">
        <f>SUM(D149*E149)</f>
        <v>16</v>
      </c>
    </row>
    <row r="150" spans="1:6" ht="15.75">
      <c r="A150" s="11"/>
      <c r="B150" s="9">
        <v>132</v>
      </c>
      <c r="C150" s="22" t="s">
        <v>106</v>
      </c>
      <c r="D150" s="14">
        <v>0.18</v>
      </c>
      <c r="E150" s="14">
        <v>6</v>
      </c>
      <c r="F150" s="14">
        <f>SUM(D150*E150)</f>
        <v>1.08</v>
      </c>
    </row>
    <row r="151" spans="1:6" ht="15.75">
      <c r="A151" s="11"/>
      <c r="B151" s="9"/>
      <c r="C151" s="15" t="s">
        <v>301</v>
      </c>
      <c r="D151" s="9"/>
      <c r="E151" s="9"/>
      <c r="F151" s="9">
        <f>SUM(F147:F150)</f>
        <v>58.28</v>
      </c>
    </row>
    <row r="152" spans="1:6" ht="20.25" customHeight="1">
      <c r="A152" s="27" t="s">
        <v>302</v>
      </c>
      <c r="B152" s="9">
        <v>133</v>
      </c>
      <c r="C152" s="7" t="s">
        <v>107</v>
      </c>
      <c r="D152" s="9">
        <v>21</v>
      </c>
      <c r="E152" s="9">
        <v>1</v>
      </c>
      <c r="F152" s="9">
        <f>SUM(D152*E152)</f>
        <v>21</v>
      </c>
    </row>
    <row r="153" spans="1:6" ht="15.75">
      <c r="A153" s="28"/>
      <c r="B153" s="9">
        <v>134</v>
      </c>
      <c r="C153" s="7" t="s">
        <v>108</v>
      </c>
      <c r="D153" s="9">
        <v>20</v>
      </c>
      <c r="E153" s="9">
        <v>4</v>
      </c>
      <c r="F153" s="9">
        <f t="shared" ref="F153:F165" si="8">SUM(D153*E153)</f>
        <v>80</v>
      </c>
    </row>
    <row r="154" spans="1:6" ht="15.75">
      <c r="A154" s="28"/>
      <c r="B154" s="9">
        <v>135</v>
      </c>
      <c r="C154" s="7" t="s">
        <v>109</v>
      </c>
      <c r="D154" s="9">
        <v>15.8</v>
      </c>
      <c r="E154" s="9">
        <v>2</v>
      </c>
      <c r="F154" s="9">
        <f t="shared" si="8"/>
        <v>31.6</v>
      </c>
    </row>
    <row r="155" spans="1:6" ht="15.75">
      <c r="A155" s="28"/>
      <c r="B155" s="9">
        <v>136</v>
      </c>
      <c r="C155" s="7" t="s">
        <v>110</v>
      </c>
      <c r="D155" s="9">
        <v>12</v>
      </c>
      <c r="E155" s="9">
        <v>2</v>
      </c>
      <c r="F155" s="9">
        <f t="shared" si="8"/>
        <v>24</v>
      </c>
    </row>
    <row r="156" spans="1:6" ht="15.75">
      <c r="A156" s="28"/>
      <c r="B156" s="9">
        <v>137</v>
      </c>
      <c r="C156" s="7" t="s">
        <v>303</v>
      </c>
      <c r="D156" s="9">
        <v>5.6</v>
      </c>
      <c r="E156" s="9">
        <v>6</v>
      </c>
      <c r="F156" s="9">
        <f t="shared" si="8"/>
        <v>33.599999999999994</v>
      </c>
    </row>
    <row r="157" spans="1:6" ht="15.75">
      <c r="A157" s="28"/>
      <c r="B157" s="9">
        <v>138</v>
      </c>
      <c r="C157" s="7" t="s">
        <v>111</v>
      </c>
      <c r="D157" s="9">
        <v>5.6</v>
      </c>
      <c r="E157" s="9">
        <v>2</v>
      </c>
      <c r="F157" s="9">
        <f t="shared" si="8"/>
        <v>11.2</v>
      </c>
    </row>
    <row r="158" spans="1:6" ht="15.75">
      <c r="A158" s="28"/>
      <c r="B158" s="9">
        <v>139</v>
      </c>
      <c r="C158" s="7" t="s">
        <v>112</v>
      </c>
      <c r="D158" s="9">
        <v>12</v>
      </c>
      <c r="E158" s="9">
        <v>1</v>
      </c>
      <c r="F158" s="9">
        <f t="shared" si="8"/>
        <v>12</v>
      </c>
    </row>
    <row r="159" spans="1:6" ht="15.75">
      <c r="A159" s="28"/>
      <c r="B159" s="9">
        <v>140</v>
      </c>
      <c r="C159" s="7" t="s">
        <v>113</v>
      </c>
      <c r="D159" s="9">
        <v>18.600000000000001</v>
      </c>
      <c r="E159" s="9">
        <v>3</v>
      </c>
      <c r="F159" s="9">
        <f t="shared" si="8"/>
        <v>55.800000000000004</v>
      </c>
    </row>
    <row r="160" spans="1:6" ht="15.75">
      <c r="A160" s="28"/>
      <c r="B160" s="9">
        <v>141</v>
      </c>
      <c r="C160" s="7" t="s">
        <v>114</v>
      </c>
      <c r="D160" s="9">
        <v>18</v>
      </c>
      <c r="E160" s="9">
        <v>2</v>
      </c>
      <c r="F160" s="9">
        <f t="shared" si="8"/>
        <v>36</v>
      </c>
    </row>
    <row r="161" spans="1:6" ht="15.75">
      <c r="A161" s="28"/>
      <c r="B161" s="9">
        <v>142</v>
      </c>
      <c r="C161" s="7" t="s">
        <v>115</v>
      </c>
      <c r="D161" s="9">
        <v>15</v>
      </c>
      <c r="E161" s="9">
        <v>1</v>
      </c>
      <c r="F161" s="9">
        <f t="shared" si="8"/>
        <v>15</v>
      </c>
    </row>
    <row r="162" spans="1:6" ht="15.75">
      <c r="A162" s="28"/>
      <c r="B162" s="9">
        <v>143</v>
      </c>
      <c r="C162" s="7" t="s">
        <v>116</v>
      </c>
      <c r="D162" s="9">
        <v>26</v>
      </c>
      <c r="E162" s="9">
        <v>1</v>
      </c>
      <c r="F162" s="9">
        <f t="shared" si="8"/>
        <v>26</v>
      </c>
    </row>
    <row r="163" spans="1:6" ht="15.75">
      <c r="A163" s="28"/>
      <c r="B163" s="9">
        <v>144</v>
      </c>
      <c r="C163" s="7" t="s">
        <v>304</v>
      </c>
      <c r="D163" s="9">
        <v>48</v>
      </c>
      <c r="E163" s="9">
        <v>1</v>
      </c>
      <c r="F163" s="9">
        <f t="shared" si="8"/>
        <v>48</v>
      </c>
    </row>
    <row r="164" spans="1:6" ht="15.75">
      <c r="A164" s="28"/>
      <c r="B164" s="9">
        <v>145</v>
      </c>
      <c r="C164" s="7" t="s">
        <v>117</v>
      </c>
      <c r="D164" s="9">
        <v>7.9</v>
      </c>
      <c r="E164" s="9">
        <v>2</v>
      </c>
      <c r="F164" s="9">
        <f t="shared" si="8"/>
        <v>15.8</v>
      </c>
    </row>
    <row r="165" spans="1:6" ht="15.75">
      <c r="A165" s="28"/>
      <c r="B165" s="9">
        <v>146</v>
      </c>
      <c r="C165" s="7" t="s">
        <v>118</v>
      </c>
      <c r="D165" s="9">
        <v>0.19800000000000001</v>
      </c>
      <c r="E165" s="9">
        <v>24</v>
      </c>
      <c r="F165" s="9">
        <f t="shared" si="8"/>
        <v>4.7520000000000007</v>
      </c>
    </row>
    <row r="166" spans="1:6" ht="15.75">
      <c r="A166" s="29"/>
      <c r="B166" s="7"/>
      <c r="C166" s="32" t="s">
        <v>301</v>
      </c>
      <c r="D166" s="9"/>
      <c r="E166" s="9"/>
      <c r="F166" s="32">
        <f>SUM(F152:F165)</f>
        <v>414.75200000000001</v>
      </c>
    </row>
    <row r="167" spans="1:6" ht="30" customHeight="1">
      <c r="A167" s="23" t="s">
        <v>305</v>
      </c>
      <c r="B167" s="24"/>
      <c r="C167" s="25"/>
      <c r="D167" s="7"/>
      <c r="E167" s="7"/>
      <c r="F167" s="33">
        <f>SUM(F56,F60,F64,F89,F107,F111,F121,F126,F135,F142,F146,F151,F166)</f>
        <v>4932.3197</v>
      </c>
    </row>
    <row r="168" spans="1:6" ht="27.75" customHeight="1">
      <c r="A168" s="7" t="s">
        <v>306</v>
      </c>
      <c r="B168" s="7"/>
      <c r="C168" s="7"/>
      <c r="D168" s="9"/>
      <c r="E168" s="9"/>
      <c r="F168" s="9"/>
    </row>
    <row r="169" spans="1:6" ht="15.75">
      <c r="A169" s="7"/>
      <c r="B169" s="7">
        <v>147</v>
      </c>
      <c r="C169" s="7" t="s">
        <v>119</v>
      </c>
      <c r="D169" s="9">
        <v>15</v>
      </c>
      <c r="E169" s="9">
        <v>2</v>
      </c>
      <c r="F169" s="9">
        <f>SUM(D169*E169)</f>
        <v>30</v>
      </c>
    </row>
    <row r="170" spans="1:6" ht="15.75">
      <c r="A170" s="7"/>
      <c r="B170" s="7">
        <v>148</v>
      </c>
      <c r="C170" s="7" t="s">
        <v>120</v>
      </c>
      <c r="D170" s="9">
        <v>18</v>
      </c>
      <c r="E170" s="9">
        <v>1</v>
      </c>
      <c r="F170" s="9">
        <f t="shared" ref="F170:F233" si="9">SUM(D170*E170)</f>
        <v>18</v>
      </c>
    </row>
    <row r="171" spans="1:6" ht="15.75">
      <c r="A171" s="7"/>
      <c r="B171" s="7">
        <v>149</v>
      </c>
      <c r="C171" s="7" t="s">
        <v>307</v>
      </c>
      <c r="D171" s="9">
        <v>14.5</v>
      </c>
      <c r="E171" s="9">
        <v>1</v>
      </c>
      <c r="F171" s="9">
        <f t="shared" si="9"/>
        <v>14.5</v>
      </c>
    </row>
    <row r="172" spans="1:6" ht="15.75">
      <c r="A172" s="7"/>
      <c r="B172" s="7">
        <v>150</v>
      </c>
      <c r="C172" s="7" t="s">
        <v>121</v>
      </c>
      <c r="D172" s="9">
        <v>5.2</v>
      </c>
      <c r="E172" s="9">
        <v>2</v>
      </c>
      <c r="F172" s="9">
        <f t="shared" si="9"/>
        <v>10.4</v>
      </c>
    </row>
    <row r="173" spans="1:6" ht="15.75">
      <c r="A173" s="7"/>
      <c r="B173" s="7">
        <v>151</v>
      </c>
      <c r="C173" s="7" t="s">
        <v>308</v>
      </c>
      <c r="D173" s="9">
        <v>18</v>
      </c>
      <c r="E173" s="9">
        <v>1</v>
      </c>
      <c r="F173" s="9">
        <f t="shared" si="9"/>
        <v>18</v>
      </c>
    </row>
    <row r="174" spans="1:6" ht="15.75">
      <c r="A174" s="7"/>
      <c r="B174" s="7">
        <v>152</v>
      </c>
      <c r="C174" s="7" t="s">
        <v>309</v>
      </c>
      <c r="D174" s="9">
        <v>4.2</v>
      </c>
      <c r="E174" s="9">
        <v>1</v>
      </c>
      <c r="F174" s="9">
        <f t="shared" si="9"/>
        <v>4.2</v>
      </c>
    </row>
    <row r="175" spans="1:6" ht="15.75">
      <c r="A175" s="7"/>
      <c r="B175" s="7">
        <v>153</v>
      </c>
      <c r="C175" s="7" t="s">
        <v>122</v>
      </c>
      <c r="D175" s="9">
        <v>10</v>
      </c>
      <c r="E175" s="9">
        <v>4</v>
      </c>
      <c r="F175" s="9">
        <f t="shared" si="9"/>
        <v>40</v>
      </c>
    </row>
    <row r="176" spans="1:6" ht="15.75">
      <c r="A176" s="7"/>
      <c r="B176" s="7">
        <v>154</v>
      </c>
      <c r="C176" s="7" t="s">
        <v>123</v>
      </c>
      <c r="D176" s="9">
        <v>5.2</v>
      </c>
      <c r="E176" s="9">
        <v>1</v>
      </c>
      <c r="F176" s="9">
        <f t="shared" si="9"/>
        <v>5.2</v>
      </c>
    </row>
    <row r="177" spans="1:6" ht="15.75">
      <c r="A177" s="7"/>
      <c r="B177" s="7">
        <v>155</v>
      </c>
      <c r="C177" s="7" t="s">
        <v>124</v>
      </c>
      <c r="D177" s="9">
        <v>9</v>
      </c>
      <c r="E177" s="9">
        <v>1</v>
      </c>
      <c r="F177" s="9">
        <f t="shared" si="9"/>
        <v>9</v>
      </c>
    </row>
    <row r="178" spans="1:6" ht="15.75">
      <c r="A178" s="7"/>
      <c r="B178" s="7">
        <v>156</v>
      </c>
      <c r="C178" s="7" t="s">
        <v>310</v>
      </c>
      <c r="D178" s="9">
        <v>7.1</v>
      </c>
      <c r="E178" s="9">
        <v>1</v>
      </c>
      <c r="F178" s="9">
        <f t="shared" si="9"/>
        <v>7.1</v>
      </c>
    </row>
    <row r="179" spans="1:6" ht="15.75">
      <c r="A179" s="7"/>
      <c r="B179" s="7">
        <v>157</v>
      </c>
      <c r="C179" s="7" t="s">
        <v>311</v>
      </c>
      <c r="D179" s="9">
        <v>0.26850000000000002</v>
      </c>
      <c r="E179" s="9">
        <v>4</v>
      </c>
      <c r="F179" s="9">
        <f t="shared" si="9"/>
        <v>1.0740000000000001</v>
      </c>
    </row>
    <row r="180" spans="1:6" ht="15.75">
      <c r="A180" s="7"/>
      <c r="B180" s="7">
        <v>158</v>
      </c>
      <c r="C180" s="7" t="s">
        <v>125</v>
      </c>
      <c r="D180" s="9">
        <v>0.31</v>
      </c>
      <c r="E180" s="9">
        <v>4</v>
      </c>
      <c r="F180" s="9">
        <f t="shared" si="9"/>
        <v>1.24</v>
      </c>
    </row>
    <row r="181" spans="1:6" ht="15.75">
      <c r="A181" s="7"/>
      <c r="B181" s="7">
        <v>159</v>
      </c>
      <c r="C181" s="7" t="s">
        <v>126</v>
      </c>
      <c r="D181" s="9">
        <v>0.14000000000000001</v>
      </c>
      <c r="E181" s="9">
        <v>4</v>
      </c>
      <c r="F181" s="9">
        <f t="shared" si="9"/>
        <v>0.56000000000000005</v>
      </c>
    </row>
    <row r="182" spans="1:6" ht="15.75">
      <c r="A182" s="7"/>
      <c r="B182" s="7">
        <v>160</v>
      </c>
      <c r="C182" s="7" t="s">
        <v>127</v>
      </c>
      <c r="D182" s="9">
        <v>0.14000000000000001</v>
      </c>
      <c r="E182" s="9">
        <v>4</v>
      </c>
      <c r="F182" s="9">
        <f t="shared" si="9"/>
        <v>0.56000000000000005</v>
      </c>
    </row>
    <row r="183" spans="1:6" ht="15.75">
      <c r="A183" s="7"/>
      <c r="B183" s="7">
        <v>161</v>
      </c>
      <c r="C183" s="7" t="s">
        <v>128</v>
      </c>
      <c r="D183" s="9">
        <v>0.3</v>
      </c>
      <c r="E183" s="9">
        <v>8</v>
      </c>
      <c r="F183" s="9">
        <f t="shared" si="9"/>
        <v>2.4</v>
      </c>
    </row>
    <row r="184" spans="1:6" ht="15.75">
      <c r="A184" s="7"/>
      <c r="B184" s="7">
        <v>162</v>
      </c>
      <c r="C184" s="7" t="s">
        <v>129</v>
      </c>
      <c r="D184" s="9">
        <v>0.19</v>
      </c>
      <c r="E184" s="9">
        <v>4</v>
      </c>
      <c r="F184" s="9">
        <f t="shared" si="9"/>
        <v>0.76</v>
      </c>
    </row>
    <row r="185" spans="1:6" ht="15.75">
      <c r="A185" s="7"/>
      <c r="B185" s="7">
        <v>163</v>
      </c>
      <c r="C185" s="7" t="s">
        <v>130</v>
      </c>
      <c r="D185" s="9">
        <v>0.15</v>
      </c>
      <c r="E185" s="9">
        <v>12</v>
      </c>
      <c r="F185" s="9">
        <f t="shared" si="9"/>
        <v>1.7999999999999998</v>
      </c>
    </row>
    <row r="186" spans="1:6" ht="15.75">
      <c r="A186" s="7"/>
      <c r="B186" s="7">
        <v>164</v>
      </c>
      <c r="C186" s="7" t="s">
        <v>131</v>
      </c>
      <c r="D186" s="9">
        <v>0.21</v>
      </c>
      <c r="E186" s="9">
        <v>3</v>
      </c>
      <c r="F186" s="9">
        <f t="shared" si="9"/>
        <v>0.63</v>
      </c>
    </row>
    <row r="187" spans="1:6" ht="15.75">
      <c r="A187" s="7"/>
      <c r="B187" s="7">
        <v>165</v>
      </c>
      <c r="C187" s="7" t="s">
        <v>132</v>
      </c>
      <c r="D187" s="9">
        <v>8.1600000000000006E-2</v>
      </c>
      <c r="E187" s="9">
        <v>4</v>
      </c>
      <c r="F187" s="9">
        <f t="shared" si="9"/>
        <v>0.32640000000000002</v>
      </c>
    </row>
    <row r="188" spans="1:6" ht="15.75">
      <c r="A188" s="7"/>
      <c r="B188" s="7">
        <v>166</v>
      </c>
      <c r="C188" s="7" t="s">
        <v>133</v>
      </c>
      <c r="D188" s="9">
        <v>1.0999999999999999E-2</v>
      </c>
      <c r="E188" s="9">
        <v>4</v>
      </c>
      <c r="F188" s="9">
        <f t="shared" si="9"/>
        <v>4.3999999999999997E-2</v>
      </c>
    </row>
    <row r="189" spans="1:6" ht="15.75">
      <c r="A189" s="7"/>
      <c r="B189" s="7">
        <v>167</v>
      </c>
      <c r="C189" s="7" t="s">
        <v>134</v>
      </c>
      <c r="D189" s="9">
        <v>0.18</v>
      </c>
      <c r="E189" s="9">
        <v>4</v>
      </c>
      <c r="F189" s="9">
        <f t="shared" si="9"/>
        <v>0.72</v>
      </c>
    </row>
    <row r="190" spans="1:6" ht="15.75">
      <c r="A190" s="7"/>
      <c r="B190" s="7">
        <v>168</v>
      </c>
      <c r="C190" s="7" t="s">
        <v>135</v>
      </c>
      <c r="D190" s="9">
        <v>0.12</v>
      </c>
      <c r="E190" s="9">
        <v>4</v>
      </c>
      <c r="F190" s="9">
        <f t="shared" si="9"/>
        <v>0.48</v>
      </c>
    </row>
    <row r="191" spans="1:6" ht="15.75">
      <c r="A191" s="7"/>
      <c r="B191" s="7">
        <v>169</v>
      </c>
      <c r="C191" s="7" t="s">
        <v>136</v>
      </c>
      <c r="D191" s="9">
        <v>6.5000000000000002E-2</v>
      </c>
      <c r="E191" s="9">
        <v>4</v>
      </c>
      <c r="F191" s="9">
        <f t="shared" si="9"/>
        <v>0.26</v>
      </c>
    </row>
    <row r="192" spans="1:6" ht="15.75">
      <c r="A192" s="7"/>
      <c r="B192" s="7">
        <v>170</v>
      </c>
      <c r="C192" s="7" t="s">
        <v>137</v>
      </c>
      <c r="D192" s="9">
        <v>6.5000000000000002E-2</v>
      </c>
      <c r="E192" s="9">
        <v>4</v>
      </c>
      <c r="F192" s="9">
        <f t="shared" si="9"/>
        <v>0.26</v>
      </c>
    </row>
    <row r="193" spans="1:6" ht="15.75">
      <c r="A193" s="7"/>
      <c r="B193" s="7">
        <v>171</v>
      </c>
      <c r="C193" s="7" t="s">
        <v>138</v>
      </c>
      <c r="D193" s="9">
        <v>0.16</v>
      </c>
      <c r="E193" s="9">
        <v>4</v>
      </c>
      <c r="F193" s="9">
        <f t="shared" si="9"/>
        <v>0.64</v>
      </c>
    </row>
    <row r="194" spans="1:6" ht="15.75">
      <c r="A194" s="7"/>
      <c r="B194" s="7">
        <v>172</v>
      </c>
      <c r="C194" s="7" t="s">
        <v>312</v>
      </c>
      <c r="D194" s="9">
        <v>0.42</v>
      </c>
      <c r="E194" s="9">
        <v>4</v>
      </c>
      <c r="F194" s="9">
        <f t="shared" si="9"/>
        <v>1.68</v>
      </c>
    </row>
    <row r="195" spans="1:6" ht="15.75">
      <c r="A195" s="7"/>
      <c r="B195" s="7">
        <v>173</v>
      </c>
      <c r="C195" s="7" t="s">
        <v>313</v>
      </c>
      <c r="D195" s="9">
        <v>0.26</v>
      </c>
      <c r="E195" s="9">
        <v>4</v>
      </c>
      <c r="F195" s="9">
        <f t="shared" si="9"/>
        <v>1.04</v>
      </c>
    </row>
    <row r="196" spans="1:6" ht="15.75">
      <c r="A196" s="7"/>
      <c r="B196" s="7">
        <v>174</v>
      </c>
      <c r="C196" s="7" t="s">
        <v>139</v>
      </c>
      <c r="D196" s="9">
        <v>0.42</v>
      </c>
      <c r="E196" s="9">
        <v>4</v>
      </c>
      <c r="F196" s="9">
        <f t="shared" si="9"/>
        <v>1.68</v>
      </c>
    </row>
    <row r="197" spans="1:6" ht="15.75">
      <c r="A197" s="7"/>
      <c r="B197" s="7">
        <v>175</v>
      </c>
      <c r="C197" s="7" t="s">
        <v>314</v>
      </c>
      <c r="D197" s="9">
        <v>0.13</v>
      </c>
      <c r="E197" s="9">
        <v>1</v>
      </c>
      <c r="F197" s="9">
        <f t="shared" si="9"/>
        <v>0.13</v>
      </c>
    </row>
    <row r="198" spans="1:6" ht="15.75">
      <c r="A198" s="7"/>
      <c r="B198" s="7">
        <v>176</v>
      </c>
      <c r="C198" s="7" t="s">
        <v>140</v>
      </c>
      <c r="D198" s="9">
        <v>0.55000000000000004</v>
      </c>
      <c r="E198" s="9">
        <v>1</v>
      </c>
      <c r="F198" s="9">
        <f t="shared" si="9"/>
        <v>0.55000000000000004</v>
      </c>
    </row>
    <row r="199" spans="1:6" ht="15.75">
      <c r="A199" s="7"/>
      <c r="B199" s="7">
        <v>177</v>
      </c>
      <c r="C199" s="7" t="s">
        <v>141</v>
      </c>
      <c r="D199" s="9">
        <v>0.42</v>
      </c>
      <c r="E199" s="9">
        <v>2</v>
      </c>
      <c r="F199" s="9">
        <f t="shared" si="9"/>
        <v>0.84</v>
      </c>
    </row>
    <row r="200" spans="1:6" ht="15.75">
      <c r="A200" s="7"/>
      <c r="B200" s="7">
        <v>178</v>
      </c>
      <c r="C200" s="7" t="s">
        <v>142</v>
      </c>
      <c r="D200" s="9">
        <v>0.1</v>
      </c>
      <c r="E200" s="9">
        <v>1</v>
      </c>
      <c r="F200" s="9">
        <f t="shared" si="9"/>
        <v>0.1</v>
      </c>
    </row>
    <row r="201" spans="1:6" ht="15.75">
      <c r="A201" s="7"/>
      <c r="B201" s="7">
        <v>179</v>
      </c>
      <c r="C201" s="7" t="s">
        <v>315</v>
      </c>
      <c r="D201" s="9">
        <v>0.15</v>
      </c>
      <c r="E201" s="9">
        <v>1</v>
      </c>
      <c r="F201" s="9">
        <f t="shared" si="9"/>
        <v>0.15</v>
      </c>
    </row>
    <row r="202" spans="1:6" ht="15.75">
      <c r="A202" s="7"/>
      <c r="B202" s="7">
        <v>180</v>
      </c>
      <c r="C202" s="7" t="s">
        <v>143</v>
      </c>
      <c r="D202" s="9">
        <v>1.9</v>
      </c>
      <c r="E202" s="9">
        <v>1</v>
      </c>
      <c r="F202" s="9">
        <f t="shared" si="9"/>
        <v>1.9</v>
      </c>
    </row>
    <row r="203" spans="1:6" ht="15.75">
      <c r="A203" s="7"/>
      <c r="B203" s="7">
        <v>181</v>
      </c>
      <c r="C203" s="7" t="s">
        <v>144</v>
      </c>
      <c r="D203" s="9">
        <v>1.4</v>
      </c>
      <c r="E203" s="9">
        <v>1</v>
      </c>
      <c r="F203" s="9">
        <f t="shared" si="9"/>
        <v>1.4</v>
      </c>
    </row>
    <row r="204" spans="1:6" ht="15.75">
      <c r="A204" s="7"/>
      <c r="B204" s="7">
        <v>182</v>
      </c>
      <c r="C204" s="7" t="s">
        <v>145</v>
      </c>
      <c r="D204" s="9">
        <v>0.96</v>
      </c>
      <c r="E204" s="9">
        <v>1</v>
      </c>
      <c r="F204" s="9">
        <f t="shared" si="9"/>
        <v>0.96</v>
      </c>
    </row>
    <row r="205" spans="1:6" ht="15.75">
      <c r="A205" s="7"/>
      <c r="B205" s="7">
        <v>183</v>
      </c>
      <c r="C205" s="7" t="s">
        <v>146</v>
      </c>
      <c r="D205" s="9">
        <v>0.75</v>
      </c>
      <c r="E205" s="9">
        <v>1</v>
      </c>
      <c r="F205" s="9">
        <f t="shared" si="9"/>
        <v>0.75</v>
      </c>
    </row>
    <row r="206" spans="1:6" ht="15.75">
      <c r="A206" s="7"/>
      <c r="B206" s="7">
        <v>184</v>
      </c>
      <c r="C206" s="7" t="s">
        <v>316</v>
      </c>
      <c r="D206" s="9">
        <v>0.12</v>
      </c>
      <c r="E206" s="9">
        <v>1</v>
      </c>
      <c r="F206" s="9">
        <f t="shared" si="9"/>
        <v>0.12</v>
      </c>
    </row>
    <row r="207" spans="1:6" ht="15.75">
      <c r="A207" s="7"/>
      <c r="B207" s="7">
        <v>185</v>
      </c>
      <c r="C207" s="7" t="s">
        <v>147</v>
      </c>
      <c r="D207" s="9">
        <v>0.85</v>
      </c>
      <c r="E207" s="9">
        <v>1</v>
      </c>
      <c r="F207" s="9">
        <f t="shared" si="9"/>
        <v>0.85</v>
      </c>
    </row>
    <row r="208" spans="1:6" ht="15.75">
      <c r="A208" s="7"/>
      <c r="B208" s="7">
        <v>186</v>
      </c>
      <c r="C208" s="7" t="s">
        <v>148</v>
      </c>
      <c r="D208" s="9">
        <v>0.05</v>
      </c>
      <c r="E208" s="9">
        <v>1</v>
      </c>
      <c r="F208" s="9">
        <f t="shared" si="9"/>
        <v>0.05</v>
      </c>
    </row>
    <row r="209" spans="1:6" ht="15.75">
      <c r="A209" s="7"/>
      <c r="B209" s="7">
        <v>187</v>
      </c>
      <c r="C209" s="7" t="s">
        <v>149</v>
      </c>
      <c r="D209" s="9">
        <v>1.4999999999999999E-2</v>
      </c>
      <c r="E209" s="9">
        <v>1</v>
      </c>
      <c r="F209" s="9">
        <f t="shared" si="9"/>
        <v>1.4999999999999999E-2</v>
      </c>
    </row>
    <row r="210" spans="1:6" ht="15.75">
      <c r="A210" s="7"/>
      <c r="B210" s="7">
        <v>188</v>
      </c>
      <c r="C210" s="7" t="s">
        <v>150</v>
      </c>
      <c r="D210" s="9">
        <v>3.5000000000000003E-2</v>
      </c>
      <c r="E210" s="9">
        <v>1</v>
      </c>
      <c r="F210" s="9">
        <f t="shared" si="9"/>
        <v>3.5000000000000003E-2</v>
      </c>
    </row>
    <row r="211" spans="1:6" ht="15.75">
      <c r="A211" s="7"/>
      <c r="B211" s="7">
        <v>189</v>
      </c>
      <c r="C211" s="7" t="s">
        <v>317</v>
      </c>
      <c r="D211" s="9">
        <v>0.26</v>
      </c>
      <c r="E211" s="9">
        <v>1</v>
      </c>
      <c r="F211" s="9">
        <f t="shared" si="9"/>
        <v>0.26</v>
      </c>
    </row>
    <row r="212" spans="1:6" ht="15.75">
      <c r="A212" s="7"/>
      <c r="B212" s="7">
        <v>190</v>
      </c>
      <c r="C212" s="7" t="s">
        <v>151</v>
      </c>
      <c r="D212" s="9">
        <v>0.72</v>
      </c>
      <c r="E212" s="9">
        <v>1</v>
      </c>
      <c r="F212" s="9">
        <f t="shared" si="9"/>
        <v>0.72</v>
      </c>
    </row>
    <row r="213" spans="1:6" ht="15.75">
      <c r="A213" s="7"/>
      <c r="B213" s="7">
        <v>191</v>
      </c>
      <c r="C213" s="7" t="s">
        <v>152</v>
      </c>
      <c r="D213" s="9">
        <v>2.5000000000000001E-3</v>
      </c>
      <c r="E213" s="9">
        <v>1</v>
      </c>
      <c r="F213" s="9">
        <f t="shared" si="9"/>
        <v>2.5000000000000001E-3</v>
      </c>
    </row>
    <row r="214" spans="1:6" ht="15.75">
      <c r="A214" s="7"/>
      <c r="B214" s="7">
        <v>192</v>
      </c>
      <c r="C214" s="7" t="s">
        <v>318</v>
      </c>
      <c r="D214" s="9">
        <v>0.13250000000000001</v>
      </c>
      <c r="E214" s="9">
        <v>1</v>
      </c>
      <c r="F214" s="9">
        <f t="shared" si="9"/>
        <v>0.13250000000000001</v>
      </c>
    </row>
    <row r="215" spans="1:6" ht="15.75">
      <c r="A215" s="7"/>
      <c r="B215" s="7">
        <v>193</v>
      </c>
      <c r="C215" s="7" t="s">
        <v>153</v>
      </c>
      <c r="D215" s="9">
        <v>0.14949999999999999</v>
      </c>
      <c r="E215" s="9">
        <v>1</v>
      </c>
      <c r="F215" s="9">
        <f t="shared" si="9"/>
        <v>0.14949999999999999</v>
      </c>
    </row>
    <row r="216" spans="1:6" ht="15.75">
      <c r="A216" s="7"/>
      <c r="B216" s="7">
        <v>194</v>
      </c>
      <c r="C216" s="7" t="s">
        <v>154</v>
      </c>
      <c r="D216" s="9">
        <v>0.3</v>
      </c>
      <c r="E216" s="9">
        <v>1</v>
      </c>
      <c r="F216" s="9">
        <f t="shared" si="9"/>
        <v>0.3</v>
      </c>
    </row>
    <row r="217" spans="1:6" ht="15.75">
      <c r="A217" s="7"/>
      <c r="B217" s="7">
        <v>195</v>
      </c>
      <c r="C217" s="7" t="s">
        <v>155</v>
      </c>
      <c r="D217" s="9">
        <v>0.03</v>
      </c>
      <c r="E217" s="9">
        <v>2</v>
      </c>
      <c r="F217" s="9">
        <f t="shared" si="9"/>
        <v>0.06</v>
      </c>
    </row>
    <row r="218" spans="1:6" ht="15.75">
      <c r="A218" s="7"/>
      <c r="B218" s="7">
        <v>196</v>
      </c>
      <c r="C218" s="7" t="s">
        <v>319</v>
      </c>
      <c r="D218" s="9">
        <v>0.2495</v>
      </c>
      <c r="E218" s="9">
        <v>1</v>
      </c>
      <c r="F218" s="9">
        <f t="shared" si="9"/>
        <v>0.2495</v>
      </c>
    </row>
    <row r="219" spans="1:6" ht="15.75">
      <c r="A219" s="7"/>
      <c r="B219" s="7">
        <v>197</v>
      </c>
      <c r="C219" s="7" t="s">
        <v>320</v>
      </c>
      <c r="D219" s="9">
        <v>0.24</v>
      </c>
      <c r="E219" s="9">
        <v>1</v>
      </c>
      <c r="F219" s="9">
        <f t="shared" si="9"/>
        <v>0.24</v>
      </c>
    </row>
    <row r="220" spans="1:6" ht="15.75">
      <c r="A220" s="7"/>
      <c r="B220" s="7">
        <v>198</v>
      </c>
      <c r="C220" s="7" t="s">
        <v>156</v>
      </c>
      <c r="D220" s="9">
        <v>1.4850000000000001</v>
      </c>
      <c r="E220" s="9">
        <v>1</v>
      </c>
      <c r="F220" s="9">
        <f t="shared" si="9"/>
        <v>1.4850000000000001</v>
      </c>
    </row>
    <row r="221" spans="1:6" ht="15.75">
      <c r="A221" s="7"/>
      <c r="B221" s="7">
        <v>199</v>
      </c>
      <c r="C221" s="7" t="s">
        <v>157</v>
      </c>
      <c r="D221" s="9">
        <v>0.02</v>
      </c>
      <c r="E221" s="9">
        <v>1</v>
      </c>
      <c r="F221" s="9">
        <f t="shared" si="9"/>
        <v>0.02</v>
      </c>
    </row>
    <row r="222" spans="1:6" ht="15.75">
      <c r="A222" s="7"/>
      <c r="B222" s="7">
        <v>200</v>
      </c>
      <c r="C222" s="7" t="s">
        <v>158</v>
      </c>
      <c r="D222" s="9">
        <v>0.99</v>
      </c>
      <c r="E222" s="9">
        <v>1</v>
      </c>
      <c r="F222" s="9">
        <f t="shared" si="9"/>
        <v>0.99</v>
      </c>
    </row>
    <row r="223" spans="1:6" ht="15.75">
      <c r="A223" s="7"/>
      <c r="B223" s="7">
        <v>201</v>
      </c>
      <c r="C223" s="7" t="s">
        <v>321</v>
      </c>
      <c r="D223" s="9">
        <v>0.06</v>
      </c>
      <c r="E223" s="9">
        <v>1</v>
      </c>
      <c r="F223" s="9">
        <f t="shared" si="9"/>
        <v>0.06</v>
      </c>
    </row>
    <row r="224" spans="1:6" ht="15.75">
      <c r="A224" s="7"/>
      <c r="B224" s="7">
        <v>202</v>
      </c>
      <c r="C224" s="7" t="s">
        <v>159</v>
      </c>
      <c r="D224" s="9">
        <v>7.4999999999999997E-2</v>
      </c>
      <c r="E224" s="9">
        <v>1</v>
      </c>
      <c r="F224" s="9">
        <f t="shared" si="9"/>
        <v>7.4999999999999997E-2</v>
      </c>
    </row>
    <row r="225" spans="1:6" ht="15.75">
      <c r="A225" s="7"/>
      <c r="B225" s="7">
        <v>203</v>
      </c>
      <c r="C225" s="7" t="s">
        <v>322</v>
      </c>
      <c r="D225" s="9">
        <v>0.05</v>
      </c>
      <c r="E225" s="9">
        <v>1</v>
      </c>
      <c r="F225" s="9">
        <f t="shared" si="9"/>
        <v>0.05</v>
      </c>
    </row>
    <row r="226" spans="1:6" ht="15.75">
      <c r="A226" s="7"/>
      <c r="B226" s="7">
        <v>204</v>
      </c>
      <c r="C226" s="7" t="s">
        <v>323</v>
      </c>
      <c r="D226" s="9">
        <v>0.05</v>
      </c>
      <c r="E226" s="9">
        <v>1</v>
      </c>
      <c r="F226" s="9">
        <f t="shared" si="9"/>
        <v>0.05</v>
      </c>
    </row>
    <row r="227" spans="1:6" ht="15.75">
      <c r="A227" s="7"/>
      <c r="B227" s="7">
        <v>205</v>
      </c>
      <c r="C227" s="7" t="s">
        <v>160</v>
      </c>
      <c r="D227" s="9">
        <v>0.4</v>
      </c>
      <c r="E227" s="9">
        <v>1</v>
      </c>
      <c r="F227" s="9">
        <f t="shared" si="9"/>
        <v>0.4</v>
      </c>
    </row>
    <row r="228" spans="1:6" ht="15.75">
      <c r="A228" s="7"/>
      <c r="B228" s="7">
        <v>206</v>
      </c>
      <c r="C228" s="7" t="s">
        <v>324</v>
      </c>
      <c r="D228" s="9">
        <v>1.5</v>
      </c>
      <c r="E228" s="9">
        <v>1</v>
      </c>
      <c r="F228" s="9">
        <f t="shared" si="9"/>
        <v>1.5</v>
      </c>
    </row>
    <row r="229" spans="1:6" ht="15.75">
      <c r="A229" s="7"/>
      <c r="B229" s="7">
        <v>207</v>
      </c>
      <c r="C229" s="7" t="s">
        <v>325</v>
      </c>
      <c r="D229" s="9">
        <v>0.24</v>
      </c>
      <c r="E229" s="9">
        <v>1</v>
      </c>
      <c r="F229" s="9">
        <f t="shared" si="9"/>
        <v>0.24</v>
      </c>
    </row>
    <row r="230" spans="1:6" ht="15.75">
      <c r="A230" s="7"/>
      <c r="B230" s="7">
        <v>208</v>
      </c>
      <c r="C230" s="7" t="s">
        <v>326</v>
      </c>
      <c r="D230" s="9">
        <v>4.4999999999999998E-2</v>
      </c>
      <c r="E230" s="9">
        <v>1</v>
      </c>
      <c r="F230" s="9">
        <f t="shared" si="9"/>
        <v>4.4999999999999998E-2</v>
      </c>
    </row>
    <row r="231" spans="1:6" ht="15.75">
      <c r="A231" s="7"/>
      <c r="B231" s="7">
        <v>209</v>
      </c>
      <c r="C231" s="7" t="s">
        <v>161</v>
      </c>
      <c r="D231" s="9">
        <v>0.3</v>
      </c>
      <c r="E231" s="9">
        <v>1</v>
      </c>
      <c r="F231" s="9">
        <f t="shared" si="9"/>
        <v>0.3</v>
      </c>
    </row>
    <row r="232" spans="1:6" ht="15.75">
      <c r="A232" s="7"/>
      <c r="B232" s="7">
        <v>210</v>
      </c>
      <c r="C232" s="7" t="s">
        <v>162</v>
      </c>
      <c r="D232" s="9">
        <v>0.16</v>
      </c>
      <c r="E232" s="9">
        <v>1</v>
      </c>
      <c r="F232" s="9">
        <f t="shared" si="9"/>
        <v>0.16</v>
      </c>
    </row>
    <row r="233" spans="1:6" ht="15.75">
      <c r="A233" s="7"/>
      <c r="B233" s="7">
        <v>211</v>
      </c>
      <c r="C233" s="7" t="s">
        <v>163</v>
      </c>
      <c r="D233" s="9">
        <v>0.75</v>
      </c>
      <c r="E233" s="9">
        <v>1</v>
      </c>
      <c r="F233" s="9">
        <f t="shared" si="9"/>
        <v>0.75</v>
      </c>
    </row>
    <row r="234" spans="1:6" ht="15.75">
      <c r="A234" s="7"/>
      <c r="B234" s="7">
        <v>212</v>
      </c>
      <c r="C234" s="7" t="s">
        <v>164</v>
      </c>
      <c r="D234" s="9">
        <v>0.8</v>
      </c>
      <c r="E234" s="9">
        <v>1</v>
      </c>
      <c r="F234" s="9">
        <f t="shared" ref="F234:F245" si="10">SUM(D234*E234)</f>
        <v>0.8</v>
      </c>
    </row>
    <row r="235" spans="1:6" ht="15.75">
      <c r="A235" s="7"/>
      <c r="B235" s="7">
        <v>213</v>
      </c>
      <c r="C235" s="7" t="s">
        <v>165</v>
      </c>
      <c r="D235" s="9">
        <v>0.1</v>
      </c>
      <c r="E235" s="9">
        <v>1</v>
      </c>
      <c r="F235" s="9">
        <f t="shared" si="10"/>
        <v>0.1</v>
      </c>
    </row>
    <row r="236" spans="1:6" ht="15.75">
      <c r="A236" s="7"/>
      <c r="B236" s="7">
        <v>214</v>
      </c>
      <c r="C236" s="7" t="s">
        <v>166</v>
      </c>
      <c r="D236" s="9">
        <v>0.6</v>
      </c>
      <c r="E236" s="9">
        <v>1</v>
      </c>
      <c r="F236" s="9">
        <f t="shared" si="10"/>
        <v>0.6</v>
      </c>
    </row>
    <row r="237" spans="1:6" ht="15.75">
      <c r="A237" s="7"/>
      <c r="B237" s="7">
        <v>215</v>
      </c>
      <c r="C237" s="7" t="s">
        <v>167</v>
      </c>
      <c r="D237" s="9">
        <v>0.11</v>
      </c>
      <c r="E237" s="9">
        <v>1</v>
      </c>
      <c r="F237" s="9">
        <f t="shared" si="10"/>
        <v>0.11</v>
      </c>
    </row>
    <row r="238" spans="1:6" ht="15.75">
      <c r="A238" s="7"/>
      <c r="B238" s="7">
        <v>216</v>
      </c>
      <c r="C238" s="7" t="s">
        <v>168</v>
      </c>
      <c r="D238" s="9">
        <v>1.4999999999999999E-2</v>
      </c>
      <c r="E238" s="9">
        <v>1</v>
      </c>
      <c r="F238" s="9">
        <f t="shared" si="10"/>
        <v>1.4999999999999999E-2</v>
      </c>
    </row>
    <row r="239" spans="1:6" ht="15.75">
      <c r="A239" s="7"/>
      <c r="B239" s="7">
        <v>217</v>
      </c>
      <c r="C239" s="7" t="s">
        <v>169</v>
      </c>
      <c r="D239" s="9">
        <v>7.4999999999999997E-2</v>
      </c>
      <c r="E239" s="9">
        <v>1</v>
      </c>
      <c r="F239" s="9">
        <f t="shared" si="10"/>
        <v>7.4999999999999997E-2</v>
      </c>
    </row>
    <row r="240" spans="1:6" ht="15.75">
      <c r="A240" s="7"/>
      <c r="B240" s="7">
        <v>218</v>
      </c>
      <c r="C240" s="7" t="s">
        <v>170</v>
      </c>
      <c r="D240" s="9">
        <v>7.4999999999999997E-2</v>
      </c>
      <c r="E240" s="9">
        <v>1</v>
      </c>
      <c r="F240" s="9">
        <f t="shared" si="10"/>
        <v>7.4999999999999997E-2</v>
      </c>
    </row>
    <row r="241" spans="1:6" ht="15.75">
      <c r="A241" s="7"/>
      <c r="B241" s="7">
        <v>219</v>
      </c>
      <c r="C241" s="7" t="s">
        <v>171</v>
      </c>
      <c r="D241" s="9">
        <v>2.5000000000000001E-2</v>
      </c>
      <c r="E241" s="9">
        <v>1</v>
      </c>
      <c r="F241" s="9">
        <f t="shared" si="10"/>
        <v>2.5000000000000001E-2</v>
      </c>
    </row>
    <row r="242" spans="1:6" ht="15.75">
      <c r="A242" s="7"/>
      <c r="B242" s="7">
        <v>220</v>
      </c>
      <c r="C242" s="7" t="s">
        <v>172</v>
      </c>
      <c r="D242" s="9">
        <v>2.5000000000000001E-2</v>
      </c>
      <c r="E242" s="9">
        <v>1</v>
      </c>
      <c r="F242" s="9">
        <f t="shared" si="10"/>
        <v>2.5000000000000001E-2</v>
      </c>
    </row>
    <row r="243" spans="1:6" ht="15.75">
      <c r="A243" s="7"/>
      <c r="B243" s="7">
        <v>221</v>
      </c>
      <c r="C243" s="7" t="s">
        <v>327</v>
      </c>
      <c r="D243" s="9">
        <v>0.39200000000000002</v>
      </c>
      <c r="E243" s="9">
        <v>1</v>
      </c>
      <c r="F243" s="9">
        <f t="shared" si="10"/>
        <v>0.39200000000000002</v>
      </c>
    </row>
    <row r="244" spans="1:6" ht="15.75">
      <c r="A244" s="7"/>
      <c r="B244" s="7">
        <v>222</v>
      </c>
      <c r="C244" s="7" t="s">
        <v>328</v>
      </c>
      <c r="D244" s="9">
        <v>0.35199999999999998</v>
      </c>
      <c r="E244" s="9">
        <v>1</v>
      </c>
      <c r="F244" s="9">
        <f t="shared" si="10"/>
        <v>0.35199999999999998</v>
      </c>
    </row>
    <row r="245" spans="1:6" ht="15.75">
      <c r="A245" s="7"/>
      <c r="B245" s="7">
        <v>223</v>
      </c>
      <c r="C245" s="7" t="s">
        <v>55</v>
      </c>
      <c r="D245" s="9">
        <v>0.44</v>
      </c>
      <c r="E245" s="9">
        <v>1</v>
      </c>
      <c r="F245" s="9">
        <f t="shared" si="10"/>
        <v>0.44</v>
      </c>
    </row>
    <row r="246" spans="1:6" ht="15.75">
      <c r="A246" s="7"/>
      <c r="B246" s="7"/>
      <c r="C246" s="32" t="s">
        <v>329</v>
      </c>
      <c r="D246" s="7"/>
      <c r="E246" s="7"/>
      <c r="F246" s="26">
        <f>SUM(F169:F245)</f>
        <v>191.65240000000009</v>
      </c>
    </row>
    <row r="247" spans="1:6" ht="29.25" customHeight="1">
      <c r="A247" s="7" t="s">
        <v>330</v>
      </c>
      <c r="B247" s="7"/>
      <c r="C247" s="7"/>
      <c r="D247" s="9"/>
      <c r="E247" s="9"/>
      <c r="F247" s="9"/>
    </row>
    <row r="248" spans="1:6" ht="15.75">
      <c r="A248" s="7"/>
      <c r="B248" s="7">
        <v>224</v>
      </c>
      <c r="C248" s="7" t="s">
        <v>173</v>
      </c>
      <c r="D248" s="9">
        <v>20</v>
      </c>
      <c r="E248" s="9">
        <v>1</v>
      </c>
      <c r="F248" s="9">
        <f>SUM(D248*E248)</f>
        <v>20</v>
      </c>
    </row>
    <row r="249" spans="1:6" ht="15.75">
      <c r="A249" s="7"/>
      <c r="B249" s="7">
        <v>225</v>
      </c>
      <c r="C249" s="7" t="s">
        <v>174</v>
      </c>
      <c r="D249" s="9">
        <v>132</v>
      </c>
      <c r="E249" s="9">
        <v>1</v>
      </c>
      <c r="F249" s="9">
        <f t="shared" ref="F249:F260" si="11">SUM(D249*E249)</f>
        <v>132</v>
      </c>
    </row>
    <row r="250" spans="1:6" ht="15.75">
      <c r="A250" s="7"/>
      <c r="B250" s="7">
        <v>226</v>
      </c>
      <c r="C250" s="7" t="s">
        <v>175</v>
      </c>
      <c r="D250" s="9">
        <v>260</v>
      </c>
      <c r="E250" s="9">
        <v>1</v>
      </c>
      <c r="F250" s="9">
        <f t="shared" si="11"/>
        <v>260</v>
      </c>
    </row>
    <row r="251" spans="1:6" ht="15.75">
      <c r="A251" s="7"/>
      <c r="B251" s="7">
        <v>227</v>
      </c>
      <c r="C251" s="7" t="s">
        <v>176</v>
      </c>
      <c r="D251" s="9">
        <v>196</v>
      </c>
      <c r="E251" s="9">
        <v>1</v>
      </c>
      <c r="F251" s="9">
        <f t="shared" si="11"/>
        <v>196</v>
      </c>
    </row>
    <row r="252" spans="1:6" ht="15.75">
      <c r="A252" s="7"/>
      <c r="B252" s="7">
        <v>228</v>
      </c>
      <c r="C252" s="7" t="s">
        <v>177</v>
      </c>
      <c r="D252" s="9">
        <v>96</v>
      </c>
      <c r="E252" s="9">
        <v>1</v>
      </c>
      <c r="F252" s="9">
        <f t="shared" si="11"/>
        <v>96</v>
      </c>
    </row>
    <row r="253" spans="1:6" ht="15.75">
      <c r="A253" s="7"/>
      <c r="B253" s="7">
        <v>229</v>
      </c>
      <c r="C253" s="7" t="s">
        <v>178</v>
      </c>
      <c r="D253" s="9">
        <v>12.5</v>
      </c>
      <c r="E253" s="9">
        <v>1</v>
      </c>
      <c r="F253" s="9">
        <f t="shared" si="11"/>
        <v>12.5</v>
      </c>
    </row>
    <row r="254" spans="1:6" ht="15.75">
      <c r="A254" s="7"/>
      <c r="B254" s="7">
        <v>230</v>
      </c>
      <c r="C254" s="7" t="s">
        <v>179</v>
      </c>
      <c r="D254" s="9">
        <v>13</v>
      </c>
      <c r="E254" s="9">
        <v>1</v>
      </c>
      <c r="F254" s="9">
        <f t="shared" si="11"/>
        <v>13</v>
      </c>
    </row>
    <row r="255" spans="1:6" ht="15.75">
      <c r="A255" s="7"/>
      <c r="B255" s="7">
        <v>231</v>
      </c>
      <c r="C255" s="7" t="s">
        <v>180</v>
      </c>
      <c r="D255" s="9">
        <v>15</v>
      </c>
      <c r="E255" s="9">
        <v>1</v>
      </c>
      <c r="F255" s="9">
        <f t="shared" si="11"/>
        <v>15</v>
      </c>
    </row>
    <row r="256" spans="1:6" ht="15.75">
      <c r="A256" s="7"/>
      <c r="B256" s="7">
        <v>232</v>
      </c>
      <c r="C256" s="7" t="s">
        <v>331</v>
      </c>
      <c r="D256" s="9">
        <v>16</v>
      </c>
      <c r="E256" s="9">
        <v>2</v>
      </c>
      <c r="F256" s="9">
        <f t="shared" si="11"/>
        <v>32</v>
      </c>
    </row>
    <row r="257" spans="1:6" ht="15.75">
      <c r="A257" s="7"/>
      <c r="B257" s="7">
        <v>233</v>
      </c>
      <c r="C257" s="7" t="s">
        <v>181</v>
      </c>
      <c r="D257" s="9">
        <v>3.6</v>
      </c>
      <c r="E257" s="9">
        <v>1</v>
      </c>
      <c r="F257" s="9">
        <f t="shared" si="11"/>
        <v>3.6</v>
      </c>
    </row>
    <row r="258" spans="1:6" ht="15.75">
      <c r="A258" s="7"/>
      <c r="B258" s="7">
        <v>234</v>
      </c>
      <c r="C258" s="7" t="s">
        <v>182</v>
      </c>
      <c r="D258" s="9">
        <v>3.28</v>
      </c>
      <c r="E258" s="9">
        <v>1</v>
      </c>
      <c r="F258" s="9">
        <f t="shared" si="11"/>
        <v>3.28</v>
      </c>
    </row>
    <row r="259" spans="1:6" ht="15.75">
      <c r="A259" s="7"/>
      <c r="B259" s="7">
        <v>235</v>
      </c>
      <c r="C259" s="7" t="s">
        <v>183</v>
      </c>
      <c r="D259" s="9">
        <v>9.8000000000000004E-2</v>
      </c>
      <c r="E259" s="9">
        <v>1</v>
      </c>
      <c r="F259" s="9">
        <f t="shared" si="11"/>
        <v>9.8000000000000004E-2</v>
      </c>
    </row>
    <row r="260" spans="1:6" ht="15.75">
      <c r="A260" s="7"/>
      <c r="B260" s="7">
        <v>236</v>
      </c>
      <c r="C260" s="7" t="s">
        <v>184</v>
      </c>
      <c r="D260" s="9">
        <v>0.1</v>
      </c>
      <c r="E260" s="9">
        <v>6</v>
      </c>
      <c r="F260" s="9">
        <f t="shared" si="11"/>
        <v>0.60000000000000009</v>
      </c>
    </row>
    <row r="261" spans="1:6" ht="15.75">
      <c r="A261" s="7"/>
      <c r="B261" s="7"/>
      <c r="C261" s="7" t="s">
        <v>332</v>
      </c>
      <c r="D261" s="7"/>
      <c r="E261" s="7"/>
      <c r="F261" s="9">
        <f>SUM(F248:F260)</f>
        <v>784.07799999999997</v>
      </c>
    </row>
    <row r="262" spans="1:6" ht="50.25" customHeight="1">
      <c r="A262" s="34" t="s">
        <v>333</v>
      </c>
      <c r="B262" s="34"/>
      <c r="C262" s="34"/>
      <c r="D262" s="34"/>
      <c r="E262" s="34"/>
      <c r="F262" s="26">
        <f>SUM(F42,F167,F246,F261)</f>
        <v>10402.0501</v>
      </c>
    </row>
    <row r="263" spans="1:6" ht="33.75" customHeight="1">
      <c r="A263" s="16" t="s">
        <v>334</v>
      </c>
      <c r="B263" s="16"/>
      <c r="C263" s="16"/>
      <c r="D263" s="16"/>
      <c r="E263" s="16"/>
      <c r="F263" s="16"/>
    </row>
    <row r="264" spans="1:6" ht="21.75" customHeight="1">
      <c r="A264" s="17" t="s">
        <v>335</v>
      </c>
      <c r="B264" s="17"/>
      <c r="C264" s="17"/>
      <c r="D264" s="17"/>
      <c r="E264" s="17"/>
      <c r="F264" s="17"/>
    </row>
    <row r="265" spans="1:6" ht="17.25" customHeight="1">
      <c r="A265" s="7"/>
      <c r="B265" s="8" t="s">
        <v>336</v>
      </c>
      <c r="C265" s="8"/>
      <c r="D265" s="9" t="s">
        <v>337</v>
      </c>
      <c r="E265" s="9" t="s">
        <v>338</v>
      </c>
      <c r="F265" s="9" t="s">
        <v>394</v>
      </c>
    </row>
    <row r="266" spans="1:6" ht="15.75">
      <c r="A266" s="7"/>
      <c r="B266" s="9">
        <v>237</v>
      </c>
      <c r="C266" s="7" t="s">
        <v>185</v>
      </c>
      <c r="D266" s="9">
        <v>0.38500000000000001</v>
      </c>
      <c r="E266" s="9">
        <v>2</v>
      </c>
      <c r="F266" s="9">
        <f>SUM(D266*E266)</f>
        <v>0.77</v>
      </c>
    </row>
    <row r="267" spans="1:6" ht="15.75">
      <c r="A267" s="7"/>
      <c r="B267" s="9">
        <v>238</v>
      </c>
      <c r="C267" s="7" t="s">
        <v>186</v>
      </c>
      <c r="D267" s="9">
        <v>0.34799999999999998</v>
      </c>
      <c r="E267" s="9">
        <v>2</v>
      </c>
      <c r="F267" s="9">
        <f t="shared" ref="F267:F304" si="12">SUM(D267*E267)</f>
        <v>0.69599999999999995</v>
      </c>
    </row>
    <row r="268" spans="1:6" ht="15.75">
      <c r="A268" s="7"/>
      <c r="B268" s="9">
        <v>239</v>
      </c>
      <c r="C268" s="7" t="s">
        <v>55</v>
      </c>
      <c r="D268" s="9">
        <v>0.37390000000000001</v>
      </c>
      <c r="E268" s="9">
        <v>2</v>
      </c>
      <c r="F268" s="9">
        <f t="shared" si="12"/>
        <v>0.74780000000000002</v>
      </c>
    </row>
    <row r="269" spans="1:6" ht="15.75">
      <c r="A269" s="7"/>
      <c r="B269" s="9">
        <v>240</v>
      </c>
      <c r="C269" s="7" t="s">
        <v>395</v>
      </c>
      <c r="D269" s="9">
        <v>0.318</v>
      </c>
      <c r="E269" s="9">
        <v>8</v>
      </c>
      <c r="F269" s="9">
        <f t="shared" si="12"/>
        <v>2.544</v>
      </c>
    </row>
    <row r="270" spans="1:6" ht="15.75">
      <c r="A270" s="7"/>
      <c r="B270" s="9">
        <v>241</v>
      </c>
      <c r="C270" s="7" t="s">
        <v>187</v>
      </c>
      <c r="D270" s="9">
        <v>1.98</v>
      </c>
      <c r="E270" s="9">
        <v>4</v>
      </c>
      <c r="F270" s="9">
        <f t="shared" si="12"/>
        <v>7.92</v>
      </c>
    </row>
    <row r="271" spans="1:6" ht="15.75">
      <c r="A271" s="7"/>
      <c r="B271" s="9">
        <v>242</v>
      </c>
      <c r="C271" s="22" t="s">
        <v>396</v>
      </c>
      <c r="D271" s="14">
        <v>0.29880000000000001</v>
      </c>
      <c r="E271" s="14">
        <v>6</v>
      </c>
      <c r="F271" s="14">
        <f t="shared" si="12"/>
        <v>1.7928000000000002</v>
      </c>
    </row>
    <row r="272" spans="1:6" ht="15.75">
      <c r="A272" s="7"/>
      <c r="B272" s="9">
        <v>243</v>
      </c>
      <c r="C272" s="22" t="s">
        <v>397</v>
      </c>
      <c r="D272" s="14">
        <v>30</v>
      </c>
      <c r="E272" s="14">
        <v>2</v>
      </c>
      <c r="F272" s="14">
        <f t="shared" si="12"/>
        <v>60</v>
      </c>
    </row>
    <row r="273" spans="1:6" ht="15.75">
      <c r="A273" s="7"/>
      <c r="B273" s="9">
        <v>244</v>
      </c>
      <c r="C273" s="7" t="s">
        <v>188</v>
      </c>
      <c r="D273" s="9">
        <v>0.1988</v>
      </c>
      <c r="E273" s="9">
        <v>4</v>
      </c>
      <c r="F273" s="9">
        <f t="shared" si="12"/>
        <v>0.79520000000000002</v>
      </c>
    </row>
    <row r="274" spans="1:6" ht="15.75">
      <c r="A274" s="7"/>
      <c r="B274" s="9">
        <v>245</v>
      </c>
      <c r="C274" s="7" t="s">
        <v>189</v>
      </c>
      <c r="D274" s="9">
        <v>7.5</v>
      </c>
      <c r="E274" s="9">
        <v>1</v>
      </c>
      <c r="F274" s="9">
        <f t="shared" si="12"/>
        <v>7.5</v>
      </c>
    </row>
    <row r="275" spans="1:6" ht="15.75">
      <c r="A275" s="7"/>
      <c r="B275" s="9">
        <v>246</v>
      </c>
      <c r="C275" s="7" t="s">
        <v>190</v>
      </c>
      <c r="D275" s="9">
        <v>0.57799999999999996</v>
      </c>
      <c r="E275" s="9">
        <v>1</v>
      </c>
      <c r="F275" s="9">
        <f t="shared" si="12"/>
        <v>0.57799999999999996</v>
      </c>
    </row>
    <row r="276" spans="1:6" ht="15.75">
      <c r="A276" s="7"/>
      <c r="B276" s="9">
        <v>247</v>
      </c>
      <c r="C276" s="7" t="s">
        <v>398</v>
      </c>
      <c r="D276" s="9">
        <v>0.59799999999999998</v>
      </c>
      <c r="E276" s="9">
        <v>1</v>
      </c>
      <c r="F276" s="9">
        <f t="shared" si="12"/>
        <v>0.59799999999999998</v>
      </c>
    </row>
    <row r="277" spans="1:6" ht="15.75">
      <c r="A277" s="7"/>
      <c r="B277" s="9">
        <v>248</v>
      </c>
      <c r="C277" s="7" t="s">
        <v>399</v>
      </c>
      <c r="D277" s="9">
        <v>6.8000000000000005E-2</v>
      </c>
      <c r="E277" s="9">
        <v>16</v>
      </c>
      <c r="F277" s="9">
        <f t="shared" si="12"/>
        <v>1.0880000000000001</v>
      </c>
    </row>
    <row r="278" spans="1:6" ht="15.75">
      <c r="A278" s="7"/>
      <c r="B278" s="9">
        <v>249</v>
      </c>
      <c r="C278" s="7" t="s">
        <v>191</v>
      </c>
      <c r="D278" s="9">
        <v>4.8000000000000001E-2</v>
      </c>
      <c r="E278" s="9">
        <v>8</v>
      </c>
      <c r="F278" s="9">
        <f t="shared" si="12"/>
        <v>0.38400000000000001</v>
      </c>
    </row>
    <row r="279" spans="1:6" ht="15.75">
      <c r="A279" s="7"/>
      <c r="B279" s="9">
        <v>250</v>
      </c>
      <c r="C279" s="7" t="s">
        <v>192</v>
      </c>
      <c r="D279" s="9">
        <v>0.28000000000000003</v>
      </c>
      <c r="E279" s="9">
        <v>12</v>
      </c>
      <c r="F279" s="9">
        <f t="shared" si="12"/>
        <v>3.3600000000000003</v>
      </c>
    </row>
    <row r="280" spans="1:6" ht="15.75">
      <c r="A280" s="7"/>
      <c r="B280" s="9">
        <v>251</v>
      </c>
      <c r="C280" s="7" t="s">
        <v>193</v>
      </c>
      <c r="D280" s="9">
        <v>4.9800000000000004</v>
      </c>
      <c r="E280" s="9">
        <v>1</v>
      </c>
      <c r="F280" s="9">
        <f t="shared" si="12"/>
        <v>4.9800000000000004</v>
      </c>
    </row>
    <row r="281" spans="1:6" ht="15.75">
      <c r="A281" s="7"/>
      <c r="B281" s="9">
        <v>252</v>
      </c>
      <c r="C281" s="7" t="s">
        <v>62</v>
      </c>
      <c r="D281" s="9">
        <v>7.9000000000000001E-2</v>
      </c>
      <c r="E281" s="9">
        <v>10</v>
      </c>
      <c r="F281" s="9">
        <f t="shared" si="12"/>
        <v>0.79</v>
      </c>
    </row>
    <row r="282" spans="1:6" ht="15.75">
      <c r="A282" s="7"/>
      <c r="B282" s="9">
        <v>253</v>
      </c>
      <c r="C282" s="7" t="s">
        <v>194</v>
      </c>
      <c r="D282" s="9">
        <v>0.17799999999999999</v>
      </c>
      <c r="E282" s="9">
        <v>2</v>
      </c>
      <c r="F282" s="9">
        <f t="shared" si="12"/>
        <v>0.35599999999999998</v>
      </c>
    </row>
    <row r="283" spans="1:6" ht="15.75">
      <c r="A283" s="7"/>
      <c r="B283" s="9">
        <v>254</v>
      </c>
      <c r="C283" s="7" t="s">
        <v>195</v>
      </c>
      <c r="D283" s="9">
        <v>0.17799999999999999</v>
      </c>
      <c r="E283" s="9">
        <v>2</v>
      </c>
      <c r="F283" s="9">
        <f t="shared" si="12"/>
        <v>0.35599999999999998</v>
      </c>
    </row>
    <row r="284" spans="1:6" ht="15.75">
      <c r="A284" s="7"/>
      <c r="B284" s="9">
        <v>255</v>
      </c>
      <c r="C284" s="7" t="s">
        <v>196</v>
      </c>
      <c r="D284" s="9">
        <v>8.9999999999999993E-3</v>
      </c>
      <c r="E284" s="9">
        <v>10</v>
      </c>
      <c r="F284" s="9">
        <f t="shared" si="12"/>
        <v>0.09</v>
      </c>
    </row>
    <row r="285" spans="1:6" ht="15.75">
      <c r="A285" s="7"/>
      <c r="B285" s="9">
        <v>256</v>
      </c>
      <c r="C285" s="7" t="s">
        <v>197</v>
      </c>
      <c r="D285" s="9">
        <v>1.5800000000000002E-2</v>
      </c>
      <c r="E285" s="9">
        <v>10</v>
      </c>
      <c r="F285" s="9">
        <f t="shared" si="12"/>
        <v>0.15800000000000003</v>
      </c>
    </row>
    <row r="286" spans="1:6" ht="15.75">
      <c r="A286" s="7"/>
      <c r="B286" s="9">
        <v>257</v>
      </c>
      <c r="C286" s="12" t="s">
        <v>289</v>
      </c>
      <c r="D286" s="9">
        <v>39.799999999999997</v>
      </c>
      <c r="E286" s="9">
        <v>1</v>
      </c>
      <c r="F286" s="9">
        <f t="shared" si="12"/>
        <v>39.799999999999997</v>
      </c>
    </row>
    <row r="287" spans="1:6" ht="15.75">
      <c r="A287" s="7"/>
      <c r="B287" s="9">
        <v>258</v>
      </c>
      <c r="C287" s="7" t="s">
        <v>198</v>
      </c>
      <c r="D287" s="9">
        <v>1.98</v>
      </c>
      <c r="E287" s="9">
        <v>1</v>
      </c>
      <c r="F287" s="9">
        <f t="shared" si="12"/>
        <v>1.98</v>
      </c>
    </row>
    <row r="288" spans="1:6" ht="15.75">
      <c r="A288" s="7"/>
      <c r="B288" s="9">
        <v>259</v>
      </c>
      <c r="C288" s="7" t="s">
        <v>106</v>
      </c>
      <c r="D288" s="9">
        <v>0.24</v>
      </c>
      <c r="E288" s="9">
        <v>4</v>
      </c>
      <c r="F288" s="9">
        <f t="shared" si="12"/>
        <v>0.96</v>
      </c>
    </row>
    <row r="289" spans="1:6" ht="15.75">
      <c r="A289" s="7"/>
      <c r="B289" s="9">
        <v>260</v>
      </c>
      <c r="C289" s="7" t="s">
        <v>199</v>
      </c>
      <c r="D289" s="9">
        <v>8.8999999999999996E-2</v>
      </c>
      <c r="E289" s="9">
        <v>2</v>
      </c>
      <c r="F289" s="9">
        <f t="shared" si="12"/>
        <v>0.17799999999999999</v>
      </c>
    </row>
    <row r="290" spans="1:6" ht="15.75">
      <c r="A290" s="7"/>
      <c r="B290" s="9">
        <v>261</v>
      </c>
      <c r="C290" s="7" t="s">
        <v>200</v>
      </c>
      <c r="D290" s="9">
        <v>0.19289999999999999</v>
      </c>
      <c r="E290" s="9">
        <v>1</v>
      </c>
      <c r="F290" s="9">
        <f t="shared" si="12"/>
        <v>0.19289999999999999</v>
      </c>
    </row>
    <row r="291" spans="1:6" ht="15.75">
      <c r="A291" s="7"/>
      <c r="B291" s="9">
        <v>262</v>
      </c>
      <c r="C291" s="7" t="s">
        <v>201</v>
      </c>
      <c r="D291" s="9">
        <v>7.8799999999999995E-2</v>
      </c>
      <c r="E291" s="9">
        <v>4</v>
      </c>
      <c r="F291" s="9">
        <f t="shared" si="12"/>
        <v>0.31519999999999998</v>
      </c>
    </row>
    <row r="292" spans="1:6" ht="15.75">
      <c r="A292" s="7"/>
      <c r="B292" s="9">
        <v>263</v>
      </c>
      <c r="C292" s="7" t="s">
        <v>52</v>
      </c>
      <c r="D292" s="9">
        <v>0.13</v>
      </c>
      <c r="E292" s="9">
        <v>4</v>
      </c>
      <c r="F292" s="9">
        <f t="shared" si="12"/>
        <v>0.52</v>
      </c>
    </row>
    <row r="293" spans="1:6" ht="15.75">
      <c r="A293" s="7"/>
      <c r="B293" s="9">
        <v>264</v>
      </c>
      <c r="C293" s="7" t="s">
        <v>339</v>
      </c>
      <c r="D293" s="9">
        <v>0.15679999999999999</v>
      </c>
      <c r="E293" s="9">
        <v>5</v>
      </c>
      <c r="F293" s="9">
        <f t="shared" si="12"/>
        <v>0.78400000000000003</v>
      </c>
    </row>
    <row r="294" spans="1:6" ht="15.75">
      <c r="A294" s="7"/>
      <c r="B294" s="9">
        <v>265</v>
      </c>
      <c r="C294" s="7" t="s">
        <v>74</v>
      </c>
      <c r="D294" s="9">
        <v>4.4999999999999998E-2</v>
      </c>
      <c r="E294" s="9">
        <v>2</v>
      </c>
      <c r="F294" s="9">
        <f t="shared" si="12"/>
        <v>0.09</v>
      </c>
    </row>
    <row r="295" spans="1:6" ht="15.75">
      <c r="A295" s="7"/>
      <c r="B295" s="9">
        <v>266</v>
      </c>
      <c r="C295" s="7" t="s">
        <v>71</v>
      </c>
      <c r="D295" s="9">
        <v>0.25800000000000001</v>
      </c>
      <c r="E295" s="9">
        <v>2</v>
      </c>
      <c r="F295" s="9">
        <f t="shared" si="12"/>
        <v>0.51600000000000001</v>
      </c>
    </row>
    <row r="296" spans="1:6" ht="15.75">
      <c r="A296" s="7"/>
      <c r="B296" s="9">
        <v>267</v>
      </c>
      <c r="C296" s="12" t="s">
        <v>202</v>
      </c>
      <c r="D296" s="9">
        <v>50</v>
      </c>
      <c r="E296" s="9">
        <v>1</v>
      </c>
      <c r="F296" s="9">
        <f t="shared" si="12"/>
        <v>50</v>
      </c>
    </row>
    <row r="297" spans="1:6" ht="15.75">
      <c r="A297" s="7"/>
      <c r="B297" s="9">
        <v>268</v>
      </c>
      <c r="C297" s="7" t="s">
        <v>340</v>
      </c>
      <c r="D297" s="9">
        <v>148</v>
      </c>
      <c r="E297" s="9">
        <v>1</v>
      </c>
      <c r="F297" s="9">
        <f t="shared" si="12"/>
        <v>148</v>
      </c>
    </row>
    <row r="298" spans="1:6" ht="15.75">
      <c r="A298" s="7"/>
      <c r="B298" s="9">
        <v>269</v>
      </c>
      <c r="C298" s="7" t="s">
        <v>203</v>
      </c>
      <c r="D298" s="9">
        <v>16.8</v>
      </c>
      <c r="E298" s="9">
        <v>1</v>
      </c>
      <c r="F298" s="9">
        <f t="shared" si="12"/>
        <v>16.8</v>
      </c>
    </row>
    <row r="299" spans="1:6" ht="15.75">
      <c r="A299" s="7"/>
      <c r="B299" s="9">
        <v>270</v>
      </c>
      <c r="C299" s="12" t="s">
        <v>204</v>
      </c>
      <c r="D299" s="9">
        <v>9.6</v>
      </c>
      <c r="E299" s="9">
        <v>1</v>
      </c>
      <c r="F299" s="9">
        <f t="shared" si="12"/>
        <v>9.6</v>
      </c>
    </row>
    <row r="300" spans="1:6" ht="15.75">
      <c r="A300" s="7"/>
      <c r="B300" s="9">
        <v>271</v>
      </c>
      <c r="C300" s="7" t="s">
        <v>205</v>
      </c>
      <c r="D300" s="9">
        <v>2.98</v>
      </c>
      <c r="E300" s="9">
        <v>1</v>
      </c>
      <c r="F300" s="9">
        <f t="shared" si="12"/>
        <v>2.98</v>
      </c>
    </row>
    <row r="301" spans="1:6" ht="15.75">
      <c r="A301" s="7"/>
      <c r="B301" s="9">
        <v>272</v>
      </c>
      <c r="C301" s="7" t="s">
        <v>206</v>
      </c>
      <c r="D301" s="9">
        <v>11.8</v>
      </c>
      <c r="E301" s="9">
        <v>4</v>
      </c>
      <c r="F301" s="9">
        <f t="shared" si="12"/>
        <v>47.2</v>
      </c>
    </row>
    <row r="302" spans="1:6" ht="15.75">
      <c r="A302" s="7"/>
      <c r="B302" s="9">
        <v>273</v>
      </c>
      <c r="C302" s="7" t="s">
        <v>207</v>
      </c>
      <c r="D302" s="9">
        <v>28</v>
      </c>
      <c r="E302" s="9">
        <v>1</v>
      </c>
      <c r="F302" s="9">
        <f t="shared" si="12"/>
        <v>28</v>
      </c>
    </row>
    <row r="303" spans="1:6" ht="15.75">
      <c r="A303" s="7"/>
      <c r="B303" s="9">
        <v>274</v>
      </c>
      <c r="C303" s="7" t="s">
        <v>208</v>
      </c>
      <c r="D303" s="9">
        <v>56</v>
      </c>
      <c r="E303" s="9">
        <v>1</v>
      </c>
      <c r="F303" s="9">
        <f t="shared" si="12"/>
        <v>56</v>
      </c>
    </row>
    <row r="304" spans="1:6" ht="15.75">
      <c r="A304" s="7"/>
      <c r="B304" s="9">
        <v>275</v>
      </c>
      <c r="C304" s="7" t="s">
        <v>209</v>
      </c>
      <c r="D304" s="9">
        <v>30</v>
      </c>
      <c r="E304" s="9">
        <v>1</v>
      </c>
      <c r="F304" s="9">
        <f t="shared" si="12"/>
        <v>30</v>
      </c>
    </row>
    <row r="305" spans="1:6" ht="15.75">
      <c r="A305" s="7"/>
      <c r="B305" s="9"/>
      <c r="C305" s="7" t="s">
        <v>341</v>
      </c>
      <c r="D305" s="9"/>
      <c r="E305" s="9"/>
      <c r="F305" s="9">
        <f>SUM(F266:F304)</f>
        <v>529.4199000000001</v>
      </c>
    </row>
    <row r="306" spans="1:6" ht="29.25" customHeight="1">
      <c r="A306" s="17" t="s">
        <v>342</v>
      </c>
      <c r="B306" s="17"/>
      <c r="C306" s="17"/>
      <c r="D306" s="17"/>
      <c r="E306" s="17"/>
      <c r="F306" s="17"/>
    </row>
    <row r="307" spans="1:6" ht="15.75">
      <c r="A307" s="7"/>
      <c r="B307" s="9">
        <v>276</v>
      </c>
      <c r="C307" s="7" t="s">
        <v>343</v>
      </c>
      <c r="D307" s="9">
        <v>45</v>
      </c>
      <c r="E307" s="9">
        <v>1</v>
      </c>
      <c r="F307" s="9">
        <f>SUM(D307*E307)</f>
        <v>45</v>
      </c>
    </row>
    <row r="308" spans="1:6" ht="15.75">
      <c r="A308" s="7"/>
      <c r="B308" s="9">
        <v>277</v>
      </c>
      <c r="C308" s="7" t="s">
        <v>344</v>
      </c>
      <c r="D308" s="9">
        <v>32</v>
      </c>
      <c r="E308" s="9">
        <v>1</v>
      </c>
      <c r="F308" s="9">
        <f t="shared" ref="F308:F328" si="13">SUM(D308*E308)</f>
        <v>32</v>
      </c>
    </row>
    <row r="309" spans="1:6" ht="15.75">
      <c r="A309" s="7"/>
      <c r="B309" s="9">
        <v>278</v>
      </c>
      <c r="C309" s="7" t="s">
        <v>210</v>
      </c>
      <c r="D309" s="9">
        <v>19</v>
      </c>
      <c r="E309" s="9">
        <v>1</v>
      </c>
      <c r="F309" s="9">
        <f t="shared" si="13"/>
        <v>19</v>
      </c>
    </row>
    <row r="310" spans="1:6" ht="15.75">
      <c r="A310" s="7"/>
      <c r="B310" s="9">
        <v>279</v>
      </c>
      <c r="C310" s="7" t="s">
        <v>211</v>
      </c>
      <c r="D310" s="9">
        <v>16</v>
      </c>
      <c r="E310" s="9">
        <v>1</v>
      </c>
      <c r="F310" s="9">
        <f t="shared" si="13"/>
        <v>16</v>
      </c>
    </row>
    <row r="311" spans="1:6" ht="15.75">
      <c r="A311" s="7"/>
      <c r="B311" s="9">
        <v>280</v>
      </c>
      <c r="C311" s="7" t="s">
        <v>212</v>
      </c>
      <c r="D311" s="9">
        <v>13</v>
      </c>
      <c r="E311" s="9">
        <v>1</v>
      </c>
      <c r="F311" s="9">
        <f t="shared" si="13"/>
        <v>13</v>
      </c>
    </row>
    <row r="312" spans="1:6" ht="15.75">
      <c r="A312" s="7"/>
      <c r="B312" s="9">
        <v>281</v>
      </c>
      <c r="C312" s="7" t="s">
        <v>345</v>
      </c>
      <c r="D312" s="9">
        <v>2</v>
      </c>
      <c r="E312" s="9">
        <v>1</v>
      </c>
      <c r="F312" s="9">
        <f t="shared" si="13"/>
        <v>2</v>
      </c>
    </row>
    <row r="313" spans="1:6" ht="15.75">
      <c r="A313" s="7"/>
      <c r="B313" s="9">
        <v>282</v>
      </c>
      <c r="C313" s="7" t="s">
        <v>213</v>
      </c>
      <c r="D313" s="9">
        <v>18</v>
      </c>
      <c r="E313" s="9">
        <v>1</v>
      </c>
      <c r="F313" s="9">
        <f t="shared" si="13"/>
        <v>18</v>
      </c>
    </row>
    <row r="314" spans="1:6" ht="15.75">
      <c r="A314" s="7"/>
      <c r="B314" s="9">
        <v>283</v>
      </c>
      <c r="C314" s="7" t="s">
        <v>214</v>
      </c>
      <c r="D314" s="9">
        <v>13</v>
      </c>
      <c r="E314" s="9">
        <v>1</v>
      </c>
      <c r="F314" s="9">
        <f t="shared" si="13"/>
        <v>13</v>
      </c>
    </row>
    <row r="315" spans="1:6" ht="15.75">
      <c r="A315" s="7"/>
      <c r="B315" s="9">
        <v>284</v>
      </c>
      <c r="C315" s="7" t="s">
        <v>215</v>
      </c>
      <c r="D315" s="9">
        <v>3</v>
      </c>
      <c r="E315" s="9">
        <v>8</v>
      </c>
      <c r="F315" s="9">
        <f t="shared" si="13"/>
        <v>24</v>
      </c>
    </row>
    <row r="316" spans="1:6" ht="15.75">
      <c r="A316" s="7"/>
      <c r="B316" s="9">
        <v>285</v>
      </c>
      <c r="C316" s="7" t="s">
        <v>216</v>
      </c>
      <c r="D316" s="9">
        <v>53</v>
      </c>
      <c r="E316" s="9">
        <v>1</v>
      </c>
      <c r="F316" s="9">
        <f t="shared" si="13"/>
        <v>53</v>
      </c>
    </row>
    <row r="317" spans="1:6" ht="15.75">
      <c r="A317" s="7"/>
      <c r="B317" s="9">
        <v>286</v>
      </c>
      <c r="C317" s="7" t="s">
        <v>217</v>
      </c>
      <c r="D317" s="9">
        <v>0.6</v>
      </c>
      <c r="E317" s="9">
        <v>1</v>
      </c>
      <c r="F317" s="9">
        <f t="shared" si="13"/>
        <v>0.6</v>
      </c>
    </row>
    <row r="318" spans="1:6" ht="15.75">
      <c r="A318" s="7"/>
      <c r="B318" s="9">
        <v>287</v>
      </c>
      <c r="C318" s="22" t="s">
        <v>346</v>
      </c>
      <c r="D318" s="14">
        <v>14.8</v>
      </c>
      <c r="E318" s="14">
        <v>2</v>
      </c>
      <c r="F318" s="14">
        <f t="shared" si="13"/>
        <v>29.6</v>
      </c>
    </row>
    <row r="319" spans="1:6" ht="15.75">
      <c r="A319" s="7"/>
      <c r="B319" s="9">
        <v>288</v>
      </c>
      <c r="C319" s="7" t="s">
        <v>218</v>
      </c>
      <c r="D319" s="9">
        <v>0.39800000000000002</v>
      </c>
      <c r="E319" s="9">
        <v>5</v>
      </c>
      <c r="F319" s="9">
        <f t="shared" si="13"/>
        <v>1.9900000000000002</v>
      </c>
    </row>
    <row r="320" spans="1:6" ht="15.75">
      <c r="A320" s="7"/>
      <c r="B320" s="9">
        <v>289</v>
      </c>
      <c r="C320" s="22" t="s">
        <v>347</v>
      </c>
      <c r="D320" s="9">
        <v>80</v>
      </c>
      <c r="E320" s="9">
        <v>1</v>
      </c>
      <c r="F320" s="9">
        <f t="shared" si="13"/>
        <v>80</v>
      </c>
    </row>
    <row r="321" spans="1:6" ht="15.75">
      <c r="A321" s="7"/>
      <c r="B321" s="9">
        <v>290</v>
      </c>
      <c r="C321" s="7" t="s">
        <v>219</v>
      </c>
      <c r="D321" s="9">
        <v>14.8</v>
      </c>
      <c r="E321" s="9">
        <v>1</v>
      </c>
      <c r="F321" s="9">
        <f t="shared" si="13"/>
        <v>14.8</v>
      </c>
    </row>
    <row r="322" spans="1:6" ht="15.75">
      <c r="A322" s="7"/>
      <c r="B322" s="9">
        <v>291</v>
      </c>
      <c r="C322" s="7" t="s">
        <v>220</v>
      </c>
      <c r="D322" s="9">
        <v>29.8</v>
      </c>
      <c r="E322" s="9">
        <v>1</v>
      </c>
      <c r="F322" s="9">
        <f t="shared" si="13"/>
        <v>29.8</v>
      </c>
    </row>
    <row r="323" spans="1:6" ht="15.75">
      <c r="A323" s="7"/>
      <c r="B323" s="9">
        <v>292</v>
      </c>
      <c r="C323" s="7" t="s">
        <v>48</v>
      </c>
      <c r="D323" s="9">
        <v>0.36799999999999999</v>
      </c>
      <c r="E323" s="9">
        <v>10</v>
      </c>
      <c r="F323" s="9">
        <f t="shared" si="13"/>
        <v>3.6799999999999997</v>
      </c>
    </row>
    <row r="324" spans="1:6" ht="15.75">
      <c r="A324" s="7"/>
      <c r="B324" s="9">
        <v>293</v>
      </c>
      <c r="C324" s="7" t="s">
        <v>221</v>
      </c>
      <c r="D324" s="9">
        <v>0.39500000000000002</v>
      </c>
      <c r="E324" s="9">
        <v>5</v>
      </c>
      <c r="F324" s="9">
        <f t="shared" si="13"/>
        <v>1.9750000000000001</v>
      </c>
    </row>
    <row r="325" spans="1:6" ht="15.75">
      <c r="A325" s="7"/>
      <c r="B325" s="9">
        <v>294</v>
      </c>
      <c r="C325" s="7" t="s">
        <v>222</v>
      </c>
      <c r="D325" s="9">
        <v>14.8</v>
      </c>
      <c r="E325" s="9">
        <v>1</v>
      </c>
      <c r="F325" s="9">
        <f t="shared" si="13"/>
        <v>14.8</v>
      </c>
    </row>
    <row r="326" spans="1:6" ht="15.75">
      <c r="A326" s="7"/>
      <c r="B326" s="9">
        <v>295</v>
      </c>
      <c r="C326" s="22" t="s">
        <v>348</v>
      </c>
      <c r="D326" s="14">
        <v>7.8</v>
      </c>
      <c r="E326" s="14">
        <v>5</v>
      </c>
      <c r="F326" s="14">
        <f t="shared" si="13"/>
        <v>39</v>
      </c>
    </row>
    <row r="327" spans="1:6" ht="15.75">
      <c r="A327" s="7"/>
      <c r="B327" s="9">
        <v>296</v>
      </c>
      <c r="C327" s="7" t="s">
        <v>223</v>
      </c>
      <c r="D327" s="9">
        <v>5.8</v>
      </c>
      <c r="E327" s="9">
        <v>2</v>
      </c>
      <c r="F327" s="9">
        <f t="shared" si="13"/>
        <v>11.6</v>
      </c>
    </row>
    <row r="328" spans="1:6" ht="15.75">
      <c r="A328" s="7"/>
      <c r="B328" s="9">
        <v>297</v>
      </c>
      <c r="C328" s="7" t="s">
        <v>224</v>
      </c>
      <c r="D328" s="9">
        <v>5.8</v>
      </c>
      <c r="E328" s="9">
        <v>2</v>
      </c>
      <c r="F328" s="9">
        <f t="shared" si="13"/>
        <v>11.6</v>
      </c>
    </row>
    <row r="329" spans="1:6" ht="15.75">
      <c r="A329" s="7"/>
      <c r="B329" s="9"/>
      <c r="C329" s="7" t="s">
        <v>276</v>
      </c>
      <c r="D329" s="9"/>
      <c r="E329" s="9"/>
      <c r="F329" s="9">
        <f>SUM(F307:F328)</f>
        <v>474.44500000000011</v>
      </c>
    </row>
    <row r="330" spans="1:6" ht="21.75" customHeight="1">
      <c r="A330" s="17" t="s">
        <v>349</v>
      </c>
      <c r="B330" s="17"/>
      <c r="C330" s="17"/>
      <c r="D330" s="17"/>
      <c r="E330" s="17"/>
      <c r="F330" s="17"/>
    </row>
    <row r="331" spans="1:6" ht="15.75">
      <c r="A331" s="7"/>
      <c r="B331" s="9">
        <v>298</v>
      </c>
      <c r="C331" s="12" t="s">
        <v>225</v>
      </c>
      <c r="D331" s="9">
        <v>14.8</v>
      </c>
      <c r="E331" s="9">
        <v>1</v>
      </c>
      <c r="F331" s="9">
        <f>SUM(D331*E331)</f>
        <v>14.8</v>
      </c>
    </row>
    <row r="332" spans="1:6" ht="15.75">
      <c r="A332" s="7"/>
      <c r="B332" s="9">
        <v>299</v>
      </c>
      <c r="C332" s="12" t="s">
        <v>226</v>
      </c>
      <c r="D332" s="9">
        <v>29.8</v>
      </c>
      <c r="E332" s="9">
        <v>1</v>
      </c>
      <c r="F332" s="9">
        <f t="shared" ref="F332:F371" si="14">SUM(D332*E332)</f>
        <v>29.8</v>
      </c>
    </row>
    <row r="333" spans="1:6" ht="15.75">
      <c r="A333" s="7"/>
      <c r="B333" s="9">
        <v>300</v>
      </c>
      <c r="C333" s="12" t="s">
        <v>227</v>
      </c>
      <c r="D333" s="9">
        <v>19.8</v>
      </c>
      <c r="E333" s="9">
        <v>1</v>
      </c>
      <c r="F333" s="9">
        <f t="shared" si="14"/>
        <v>19.8</v>
      </c>
    </row>
    <row r="334" spans="1:6" ht="15.75">
      <c r="A334" s="7"/>
      <c r="B334" s="9">
        <v>301</v>
      </c>
      <c r="C334" s="7" t="s">
        <v>228</v>
      </c>
      <c r="D334" s="9">
        <v>14.8</v>
      </c>
      <c r="E334" s="9">
        <v>1</v>
      </c>
      <c r="F334" s="9">
        <f t="shared" si="14"/>
        <v>14.8</v>
      </c>
    </row>
    <row r="335" spans="1:6" ht="15.75">
      <c r="A335" s="7"/>
      <c r="B335" s="9">
        <v>302</v>
      </c>
      <c r="C335" s="7" t="s">
        <v>350</v>
      </c>
      <c r="D335" s="9">
        <v>29.8</v>
      </c>
      <c r="E335" s="9">
        <v>1</v>
      </c>
      <c r="F335" s="9">
        <f t="shared" si="14"/>
        <v>29.8</v>
      </c>
    </row>
    <row r="336" spans="1:6" ht="15.75">
      <c r="A336" s="7"/>
      <c r="B336" s="9">
        <v>303</v>
      </c>
      <c r="C336" s="7" t="s">
        <v>229</v>
      </c>
      <c r="D336" s="9">
        <v>0.69799999999999995</v>
      </c>
      <c r="E336" s="9">
        <v>1</v>
      </c>
      <c r="F336" s="9">
        <f t="shared" si="14"/>
        <v>0.69799999999999995</v>
      </c>
    </row>
    <row r="337" spans="1:6" ht="15.75">
      <c r="A337" s="7"/>
      <c r="B337" s="9">
        <v>304</v>
      </c>
      <c r="C337" s="7" t="s">
        <v>351</v>
      </c>
      <c r="D337" s="9">
        <v>0.34799999999999998</v>
      </c>
      <c r="E337" s="9">
        <v>2</v>
      </c>
      <c r="F337" s="9">
        <f t="shared" si="14"/>
        <v>0.69599999999999995</v>
      </c>
    </row>
    <row r="338" spans="1:6" ht="15.75">
      <c r="A338" s="7"/>
      <c r="B338" s="9">
        <v>305</v>
      </c>
      <c r="C338" s="7" t="s">
        <v>230</v>
      </c>
      <c r="D338" s="9">
        <v>2.6457000000000002</v>
      </c>
      <c r="E338" s="9">
        <v>2</v>
      </c>
      <c r="F338" s="9">
        <f t="shared" si="14"/>
        <v>5.2914000000000003</v>
      </c>
    </row>
    <row r="339" spans="1:6" ht="15.75">
      <c r="A339" s="7"/>
      <c r="B339" s="9">
        <v>306</v>
      </c>
      <c r="C339" s="7" t="s">
        <v>352</v>
      </c>
      <c r="D339" s="9">
        <v>9.6000000000000002E-2</v>
      </c>
      <c r="E339" s="9">
        <v>2</v>
      </c>
      <c r="F339" s="9">
        <f t="shared" si="14"/>
        <v>0.192</v>
      </c>
    </row>
    <row r="340" spans="1:6" ht="15.75">
      <c r="A340" s="7"/>
      <c r="B340" s="9">
        <v>307</v>
      </c>
      <c r="C340" s="7" t="s">
        <v>353</v>
      </c>
      <c r="D340" s="9">
        <v>0.2472</v>
      </c>
      <c r="E340" s="9">
        <v>2</v>
      </c>
      <c r="F340" s="9">
        <f t="shared" si="14"/>
        <v>0.49440000000000001</v>
      </c>
    </row>
    <row r="341" spans="1:6" ht="15.75">
      <c r="A341" s="7"/>
      <c r="B341" s="9">
        <v>308</v>
      </c>
      <c r="C341" s="7" t="s">
        <v>231</v>
      </c>
      <c r="D341" s="9">
        <v>0.30330000000000001</v>
      </c>
      <c r="E341" s="9">
        <v>2</v>
      </c>
      <c r="F341" s="9">
        <f t="shared" si="14"/>
        <v>0.60660000000000003</v>
      </c>
    </row>
    <row r="342" spans="1:6" ht="15.75">
      <c r="A342" s="7"/>
      <c r="B342" s="9">
        <v>309</v>
      </c>
      <c r="C342" s="22" t="s">
        <v>232</v>
      </c>
      <c r="D342" s="14">
        <v>0.3609</v>
      </c>
      <c r="E342" s="14">
        <v>2</v>
      </c>
      <c r="F342" s="14">
        <f t="shared" si="14"/>
        <v>0.7218</v>
      </c>
    </row>
    <row r="343" spans="1:6" ht="15.75">
      <c r="A343" s="7"/>
      <c r="B343" s="9">
        <v>310</v>
      </c>
      <c r="C343" s="22" t="s">
        <v>233</v>
      </c>
      <c r="D343" s="14">
        <v>0.78</v>
      </c>
      <c r="E343" s="14">
        <v>1</v>
      </c>
      <c r="F343" s="14">
        <f t="shared" si="14"/>
        <v>0.78</v>
      </c>
    </row>
    <row r="344" spans="1:6" ht="15.75">
      <c r="A344" s="7"/>
      <c r="B344" s="9">
        <v>311</v>
      </c>
      <c r="C344" s="7" t="s">
        <v>234</v>
      </c>
      <c r="D344" s="9">
        <v>0.128</v>
      </c>
      <c r="E344" s="9">
        <v>2</v>
      </c>
      <c r="F344" s="9">
        <f t="shared" si="14"/>
        <v>0.25600000000000001</v>
      </c>
    </row>
    <row r="345" spans="1:6" ht="15.75">
      <c r="A345" s="7"/>
      <c r="B345" s="9">
        <v>312</v>
      </c>
      <c r="C345" s="7" t="s">
        <v>235</v>
      </c>
      <c r="D345" s="9">
        <v>0.17799999999999999</v>
      </c>
      <c r="E345" s="9">
        <v>2</v>
      </c>
      <c r="F345" s="9">
        <f t="shared" si="14"/>
        <v>0.35599999999999998</v>
      </c>
    </row>
    <row r="346" spans="1:6" ht="15.75">
      <c r="A346" s="7"/>
      <c r="B346" s="9">
        <v>313</v>
      </c>
      <c r="C346" s="7" t="s">
        <v>354</v>
      </c>
      <c r="D346" s="9">
        <v>8.7999999999999995E-2</v>
      </c>
      <c r="E346" s="9">
        <v>2</v>
      </c>
      <c r="F346" s="9">
        <f t="shared" si="14"/>
        <v>0.17599999999999999</v>
      </c>
    </row>
    <row r="347" spans="1:6" ht="15.75">
      <c r="A347" s="7"/>
      <c r="B347" s="9">
        <v>314</v>
      </c>
      <c r="C347" s="7" t="s">
        <v>236</v>
      </c>
      <c r="D347" s="9">
        <v>9.8000000000000004E-2</v>
      </c>
      <c r="E347" s="9">
        <v>2</v>
      </c>
      <c r="F347" s="9">
        <f t="shared" si="14"/>
        <v>0.19600000000000001</v>
      </c>
    </row>
    <row r="348" spans="1:6" ht="15.75">
      <c r="A348" s="7"/>
      <c r="B348" s="9">
        <v>315</v>
      </c>
      <c r="C348" s="7" t="s">
        <v>355</v>
      </c>
      <c r="D348" s="9">
        <v>7.8E-2</v>
      </c>
      <c r="E348" s="9">
        <v>1</v>
      </c>
      <c r="F348" s="9">
        <f t="shared" si="14"/>
        <v>7.8E-2</v>
      </c>
    </row>
    <row r="349" spans="1:6" ht="15.75">
      <c r="A349" s="7"/>
      <c r="B349" s="9">
        <v>316</v>
      </c>
      <c r="C349" s="7" t="s">
        <v>237</v>
      </c>
      <c r="D349" s="9">
        <v>8.7999999999999995E-2</v>
      </c>
      <c r="E349" s="9">
        <v>1</v>
      </c>
      <c r="F349" s="9">
        <f t="shared" si="14"/>
        <v>8.7999999999999995E-2</v>
      </c>
    </row>
    <row r="350" spans="1:6" ht="15.75">
      <c r="A350" s="7"/>
      <c r="B350" s="9">
        <v>317</v>
      </c>
      <c r="C350" s="7" t="s">
        <v>238</v>
      </c>
      <c r="D350" s="9">
        <v>9.8000000000000004E-2</v>
      </c>
      <c r="E350" s="9">
        <v>2</v>
      </c>
      <c r="F350" s="9">
        <f t="shared" si="14"/>
        <v>0.19600000000000001</v>
      </c>
    </row>
    <row r="351" spans="1:6" ht="15.75">
      <c r="A351" s="7"/>
      <c r="B351" s="9">
        <v>318</v>
      </c>
      <c r="C351" s="22" t="s">
        <v>239</v>
      </c>
      <c r="D351" s="14">
        <v>0.108</v>
      </c>
      <c r="E351" s="14">
        <v>2</v>
      </c>
      <c r="F351" s="14">
        <f t="shared" si="14"/>
        <v>0.216</v>
      </c>
    </row>
    <row r="352" spans="1:6" ht="15.75">
      <c r="A352" s="7"/>
      <c r="B352" s="9">
        <v>319</v>
      </c>
      <c r="C352" s="7" t="s">
        <v>240</v>
      </c>
      <c r="D352" s="9">
        <v>0.96</v>
      </c>
      <c r="E352" s="9">
        <v>1</v>
      </c>
      <c r="F352" s="9">
        <f t="shared" si="14"/>
        <v>0.96</v>
      </c>
    </row>
    <row r="353" spans="1:6" ht="15.75">
      <c r="A353" s="7"/>
      <c r="B353" s="9">
        <v>320</v>
      </c>
      <c r="C353" s="7" t="s">
        <v>241</v>
      </c>
      <c r="D353" s="9">
        <v>0.10199999999999999</v>
      </c>
      <c r="E353" s="9">
        <v>2</v>
      </c>
      <c r="F353" s="9">
        <f t="shared" si="14"/>
        <v>0.20399999999999999</v>
      </c>
    </row>
    <row r="354" spans="1:6" ht="15.75">
      <c r="A354" s="7"/>
      <c r="B354" s="9">
        <v>321</v>
      </c>
      <c r="C354" s="7" t="s">
        <v>356</v>
      </c>
      <c r="D354" s="9">
        <v>0.15679999999999999</v>
      </c>
      <c r="E354" s="9">
        <v>5</v>
      </c>
      <c r="F354" s="9">
        <f t="shared" si="14"/>
        <v>0.78400000000000003</v>
      </c>
    </row>
    <row r="355" spans="1:6" ht="15.75">
      <c r="A355" s="7"/>
      <c r="B355" s="9">
        <v>322</v>
      </c>
      <c r="C355" s="7" t="s">
        <v>242</v>
      </c>
      <c r="D355" s="9">
        <v>0.40500000000000003</v>
      </c>
      <c r="E355" s="9">
        <v>1</v>
      </c>
      <c r="F355" s="9">
        <f t="shared" si="14"/>
        <v>0.40500000000000003</v>
      </c>
    </row>
    <row r="356" spans="1:6" ht="15.75">
      <c r="A356" s="7"/>
      <c r="B356" s="9">
        <v>323</v>
      </c>
      <c r="C356" s="7" t="s">
        <v>357</v>
      </c>
      <c r="D356" s="9">
        <v>7.2800000000000004E-2</v>
      </c>
      <c r="E356" s="9">
        <v>1</v>
      </c>
      <c r="F356" s="9">
        <f t="shared" si="14"/>
        <v>7.2800000000000004E-2</v>
      </c>
    </row>
    <row r="357" spans="1:6" ht="15.75">
      <c r="A357" s="7"/>
      <c r="B357" s="9">
        <v>324</v>
      </c>
      <c r="C357" s="7" t="s">
        <v>243</v>
      </c>
      <c r="D357" s="9">
        <v>2.5999999999999999E-2</v>
      </c>
      <c r="E357" s="9">
        <v>4</v>
      </c>
      <c r="F357" s="9">
        <f t="shared" si="14"/>
        <v>0.104</v>
      </c>
    </row>
    <row r="358" spans="1:6" ht="15.75">
      <c r="A358" s="7"/>
      <c r="B358" s="9">
        <v>325</v>
      </c>
      <c r="C358" s="7" t="s">
        <v>244</v>
      </c>
      <c r="D358" s="9">
        <v>2.35E-2</v>
      </c>
      <c r="E358" s="9">
        <v>2</v>
      </c>
      <c r="F358" s="9">
        <f t="shared" si="14"/>
        <v>4.7E-2</v>
      </c>
    </row>
    <row r="359" spans="1:6" ht="15.75">
      <c r="A359" s="7"/>
      <c r="B359" s="9">
        <v>326</v>
      </c>
      <c r="C359" s="7" t="s">
        <v>245</v>
      </c>
      <c r="D359" s="9">
        <v>0.03</v>
      </c>
      <c r="E359" s="9">
        <v>2</v>
      </c>
      <c r="F359" s="9">
        <f t="shared" si="14"/>
        <v>0.06</v>
      </c>
    </row>
    <row r="360" spans="1:6" ht="15.75">
      <c r="A360" s="7"/>
      <c r="B360" s="9">
        <v>327</v>
      </c>
      <c r="C360" s="7" t="s">
        <v>246</v>
      </c>
      <c r="D360" s="9">
        <v>8.9999999999999993E-3</v>
      </c>
      <c r="E360" s="9">
        <v>2</v>
      </c>
      <c r="F360" s="9">
        <f t="shared" si="14"/>
        <v>1.7999999999999999E-2</v>
      </c>
    </row>
    <row r="361" spans="1:6" ht="15.75">
      <c r="A361" s="7"/>
      <c r="B361" s="9">
        <v>328</v>
      </c>
      <c r="C361" s="7" t="s">
        <v>247</v>
      </c>
      <c r="D361" s="9">
        <v>8.0000000000000002E-3</v>
      </c>
      <c r="E361" s="9">
        <v>2</v>
      </c>
      <c r="F361" s="9">
        <f t="shared" si="14"/>
        <v>1.6E-2</v>
      </c>
    </row>
    <row r="362" spans="1:6" ht="15.75">
      <c r="A362" s="7"/>
      <c r="B362" s="9">
        <v>329</v>
      </c>
      <c r="C362" s="7" t="s">
        <v>248</v>
      </c>
      <c r="D362" s="9">
        <v>2.5000000000000001E-2</v>
      </c>
      <c r="E362" s="9">
        <v>2</v>
      </c>
      <c r="F362" s="9">
        <f t="shared" si="14"/>
        <v>0.05</v>
      </c>
    </row>
    <row r="363" spans="1:6" ht="15.75">
      <c r="A363" s="7"/>
      <c r="B363" s="9">
        <v>330</v>
      </c>
      <c r="C363" s="7" t="s">
        <v>249</v>
      </c>
      <c r="D363" s="9">
        <v>8.9999999999999993E-3</v>
      </c>
      <c r="E363" s="9">
        <v>2</v>
      </c>
      <c r="F363" s="9">
        <f t="shared" si="14"/>
        <v>1.7999999999999999E-2</v>
      </c>
    </row>
    <row r="364" spans="1:6" ht="15.75">
      <c r="A364" s="7"/>
      <c r="B364" s="9">
        <v>331</v>
      </c>
      <c r="C364" s="7" t="s">
        <v>250</v>
      </c>
      <c r="D364" s="9">
        <v>7.4999999999999997E-2</v>
      </c>
      <c r="E364" s="9">
        <v>2</v>
      </c>
      <c r="F364" s="9">
        <f t="shared" si="14"/>
        <v>0.15</v>
      </c>
    </row>
    <row r="365" spans="1:6" ht="15.75">
      <c r="A365" s="7"/>
      <c r="B365" s="9">
        <v>332</v>
      </c>
      <c r="C365" s="22" t="s">
        <v>251</v>
      </c>
      <c r="D365" s="14">
        <v>0.10199999999999999</v>
      </c>
      <c r="E365" s="14">
        <v>4</v>
      </c>
      <c r="F365" s="14">
        <f t="shared" si="14"/>
        <v>0.40799999999999997</v>
      </c>
    </row>
    <row r="366" spans="1:6" ht="15.75">
      <c r="A366" s="7"/>
      <c r="B366" s="9">
        <v>333</v>
      </c>
      <c r="C366" s="22" t="s">
        <v>252</v>
      </c>
      <c r="D366" s="14">
        <v>9.4E-2</v>
      </c>
      <c r="E366" s="14">
        <v>2</v>
      </c>
      <c r="F366" s="14">
        <f t="shared" si="14"/>
        <v>0.188</v>
      </c>
    </row>
    <row r="367" spans="1:6" ht="15.75">
      <c r="A367" s="7"/>
      <c r="B367" s="9">
        <v>334</v>
      </c>
      <c r="C367" s="7" t="s">
        <v>253</v>
      </c>
      <c r="D367" s="9">
        <v>0.02</v>
      </c>
      <c r="E367" s="9">
        <v>4</v>
      </c>
      <c r="F367" s="9">
        <f t="shared" si="14"/>
        <v>0.08</v>
      </c>
    </row>
    <row r="368" spans="1:6" ht="15.75">
      <c r="A368" s="7"/>
      <c r="B368" s="9">
        <v>335</v>
      </c>
      <c r="C368" s="7" t="s">
        <v>254</v>
      </c>
      <c r="D368" s="9">
        <v>5.6000000000000001E-2</v>
      </c>
      <c r="E368" s="9">
        <v>4</v>
      </c>
      <c r="F368" s="9">
        <f t="shared" si="14"/>
        <v>0.224</v>
      </c>
    </row>
    <row r="369" spans="1:6" ht="15.75">
      <c r="A369" s="7"/>
      <c r="B369" s="9">
        <v>336</v>
      </c>
      <c r="C369" s="7" t="s">
        <v>358</v>
      </c>
      <c r="D369" s="9">
        <v>2.62</v>
      </c>
      <c r="E369" s="9">
        <v>2</v>
      </c>
      <c r="F369" s="9">
        <f t="shared" si="14"/>
        <v>5.24</v>
      </c>
    </row>
    <row r="370" spans="1:6" ht="15.75">
      <c r="A370" s="7"/>
      <c r="B370" s="9">
        <v>337</v>
      </c>
      <c r="C370" s="7" t="s">
        <v>359</v>
      </c>
      <c r="D370" s="9">
        <v>1.7999999999999999E-2</v>
      </c>
      <c r="E370" s="9">
        <v>2</v>
      </c>
      <c r="F370" s="9">
        <f t="shared" si="14"/>
        <v>3.5999999999999997E-2</v>
      </c>
    </row>
    <row r="371" spans="1:6" ht="15.75">
      <c r="A371" s="7"/>
      <c r="B371" s="9">
        <v>338</v>
      </c>
      <c r="C371" s="7" t="s">
        <v>255</v>
      </c>
      <c r="D371" s="9">
        <v>0.38800000000000001</v>
      </c>
      <c r="E371" s="9">
        <v>2</v>
      </c>
      <c r="F371" s="9">
        <f t="shared" si="14"/>
        <v>0.77600000000000002</v>
      </c>
    </row>
    <row r="372" spans="1:6" ht="15.75">
      <c r="A372" s="7"/>
      <c r="B372" s="9"/>
      <c r="C372" s="7" t="s">
        <v>360</v>
      </c>
      <c r="D372" s="9"/>
      <c r="E372" s="9"/>
      <c r="F372" s="9">
        <f>SUM(F331:F371)</f>
        <v>129.88299999999998</v>
      </c>
    </row>
    <row r="373" spans="1:6" ht="18.75" customHeight="1">
      <c r="A373" s="17" t="s">
        <v>361</v>
      </c>
      <c r="B373" s="17"/>
      <c r="C373" s="17"/>
      <c r="D373" s="17"/>
      <c r="E373" s="17"/>
      <c r="F373" s="17"/>
    </row>
    <row r="374" spans="1:6" ht="15.75">
      <c r="A374" s="7"/>
      <c r="B374" s="9">
        <v>339</v>
      </c>
      <c r="C374" s="12" t="s">
        <v>256</v>
      </c>
      <c r="D374" s="9">
        <v>12.8</v>
      </c>
      <c r="E374" s="9">
        <v>1</v>
      </c>
      <c r="F374" s="9">
        <f>SUM(D374*E374)</f>
        <v>12.8</v>
      </c>
    </row>
    <row r="375" spans="1:6" ht="15.75">
      <c r="A375" s="7"/>
      <c r="B375" s="9">
        <v>340</v>
      </c>
      <c r="C375" s="7" t="s">
        <v>257</v>
      </c>
      <c r="D375" s="9">
        <v>9.8000000000000007</v>
      </c>
      <c r="E375" s="9">
        <v>1</v>
      </c>
      <c r="F375" s="9">
        <f t="shared" ref="F375:F399" si="15">SUM(D375*E375)</f>
        <v>9.8000000000000007</v>
      </c>
    </row>
    <row r="376" spans="1:6" ht="15.75">
      <c r="A376" s="7"/>
      <c r="B376" s="9">
        <v>341</v>
      </c>
      <c r="C376" s="7" t="s">
        <v>362</v>
      </c>
      <c r="D376" s="9">
        <v>19.8</v>
      </c>
      <c r="E376" s="9">
        <v>2</v>
      </c>
      <c r="F376" s="9">
        <f t="shared" si="15"/>
        <v>39.6</v>
      </c>
    </row>
    <row r="377" spans="1:6" ht="15.75">
      <c r="A377" s="7"/>
      <c r="B377" s="9">
        <v>342</v>
      </c>
      <c r="C377" s="7" t="s">
        <v>258</v>
      </c>
      <c r="D377" s="9">
        <v>14.8</v>
      </c>
      <c r="E377" s="9">
        <v>1</v>
      </c>
      <c r="F377" s="9">
        <f t="shared" si="15"/>
        <v>14.8</v>
      </c>
    </row>
    <row r="378" spans="1:6" ht="15.75">
      <c r="A378" s="7"/>
      <c r="B378" s="9">
        <v>343</v>
      </c>
      <c r="C378" s="7" t="s">
        <v>259</v>
      </c>
      <c r="D378" s="9">
        <v>14.8</v>
      </c>
      <c r="E378" s="9">
        <v>1</v>
      </c>
      <c r="F378" s="9">
        <f t="shared" si="15"/>
        <v>14.8</v>
      </c>
    </row>
    <row r="379" spans="1:6" ht="15.75">
      <c r="A379" s="7"/>
      <c r="B379" s="9">
        <v>344</v>
      </c>
      <c r="C379" s="7" t="s">
        <v>260</v>
      </c>
      <c r="D379" s="9">
        <v>18.8</v>
      </c>
      <c r="E379" s="9">
        <v>1</v>
      </c>
      <c r="F379" s="9">
        <f t="shared" si="15"/>
        <v>18.8</v>
      </c>
    </row>
    <row r="380" spans="1:6" ht="15.75">
      <c r="A380" s="7"/>
      <c r="B380" s="9">
        <v>345</v>
      </c>
      <c r="C380" s="7" t="s">
        <v>363</v>
      </c>
      <c r="D380" s="9">
        <v>86</v>
      </c>
      <c r="E380" s="9">
        <v>1</v>
      </c>
      <c r="F380" s="9">
        <f t="shared" si="15"/>
        <v>86</v>
      </c>
    </row>
    <row r="381" spans="1:6" ht="15.75">
      <c r="A381" s="7"/>
      <c r="B381" s="9">
        <v>346</v>
      </c>
      <c r="C381" s="7" t="s">
        <v>364</v>
      </c>
      <c r="D381" s="9">
        <v>29.8</v>
      </c>
      <c r="E381" s="9">
        <v>2</v>
      </c>
      <c r="F381" s="9">
        <f t="shared" si="15"/>
        <v>59.6</v>
      </c>
    </row>
    <row r="382" spans="1:6" ht="15.75">
      <c r="A382" s="7"/>
      <c r="B382" s="9">
        <v>347</v>
      </c>
      <c r="C382" s="7" t="s">
        <v>365</v>
      </c>
      <c r="D382" s="9">
        <v>2.1999999999999999E-2</v>
      </c>
      <c r="E382" s="9">
        <v>2</v>
      </c>
      <c r="F382" s="9">
        <f t="shared" si="15"/>
        <v>4.3999999999999997E-2</v>
      </c>
    </row>
    <row r="383" spans="1:6" ht="15.75">
      <c r="A383" s="7"/>
      <c r="B383" s="9">
        <v>348</v>
      </c>
      <c r="C383" s="7" t="s">
        <v>366</v>
      </c>
      <c r="D383" s="9">
        <v>3.7999999999999999E-2</v>
      </c>
      <c r="E383" s="9">
        <v>2</v>
      </c>
      <c r="F383" s="9">
        <f t="shared" si="15"/>
        <v>7.5999999999999998E-2</v>
      </c>
    </row>
    <row r="384" spans="1:6" ht="15.75">
      <c r="A384" s="7"/>
      <c r="B384" s="9">
        <v>349</v>
      </c>
      <c r="C384" s="7" t="s">
        <v>367</v>
      </c>
      <c r="D384" s="9">
        <v>4.9000000000000002E-2</v>
      </c>
      <c r="E384" s="9">
        <v>2</v>
      </c>
      <c r="F384" s="9">
        <f t="shared" si="15"/>
        <v>9.8000000000000004E-2</v>
      </c>
    </row>
    <row r="385" spans="1:11" ht="15.75">
      <c r="A385" s="7"/>
      <c r="B385" s="9">
        <v>350</v>
      </c>
      <c r="C385" s="7" t="s">
        <v>368</v>
      </c>
      <c r="D385" s="14">
        <v>8.8999999999999996E-2</v>
      </c>
      <c r="E385" s="14">
        <v>2</v>
      </c>
      <c r="F385" s="14">
        <f t="shared" si="15"/>
        <v>0.17799999999999999</v>
      </c>
    </row>
    <row r="386" spans="1:11" ht="15.75">
      <c r="A386" s="7"/>
      <c r="B386" s="9">
        <v>351</v>
      </c>
      <c r="C386" s="7" t="s">
        <v>369</v>
      </c>
      <c r="D386" s="14">
        <v>9.4E-2</v>
      </c>
      <c r="E386" s="14">
        <v>2</v>
      </c>
      <c r="F386" s="14">
        <f t="shared" si="15"/>
        <v>0.188</v>
      </c>
    </row>
    <row r="387" spans="1:11" ht="15.75">
      <c r="A387" s="7"/>
      <c r="B387" s="9">
        <v>352</v>
      </c>
      <c r="C387" s="7" t="s">
        <v>370</v>
      </c>
      <c r="D387" s="9">
        <v>0.34799999999999998</v>
      </c>
      <c r="E387" s="9">
        <v>1</v>
      </c>
      <c r="F387" s="9">
        <f t="shared" si="15"/>
        <v>0.34799999999999998</v>
      </c>
    </row>
    <row r="388" spans="1:11" ht="15.75">
      <c r="A388" s="7"/>
      <c r="B388" s="9">
        <v>353</v>
      </c>
      <c r="C388" s="7" t="s">
        <v>371</v>
      </c>
      <c r="D388" s="9">
        <v>5.6000000000000001E-2</v>
      </c>
      <c r="E388" s="9">
        <v>2</v>
      </c>
      <c r="F388" s="9">
        <f t="shared" si="15"/>
        <v>0.112</v>
      </c>
    </row>
    <row r="389" spans="1:11" ht="15.75">
      <c r="A389" s="7"/>
      <c r="B389" s="9">
        <v>354</v>
      </c>
      <c r="C389" s="7" t="s">
        <v>372</v>
      </c>
      <c r="D389" s="9">
        <v>5.5E-2</v>
      </c>
      <c r="E389" s="9">
        <v>2</v>
      </c>
      <c r="F389" s="9">
        <f t="shared" si="15"/>
        <v>0.11</v>
      </c>
    </row>
    <row r="390" spans="1:11" ht="15.75">
      <c r="A390" s="7"/>
      <c r="B390" s="9">
        <v>355</v>
      </c>
      <c r="C390" s="7" t="s">
        <v>373</v>
      </c>
      <c r="D390" s="9">
        <v>5.8000000000000003E-2</v>
      </c>
      <c r="E390" s="9">
        <v>2</v>
      </c>
      <c r="F390" s="9">
        <f t="shared" si="15"/>
        <v>0.11600000000000001</v>
      </c>
    </row>
    <row r="391" spans="1:11" ht="15.75">
      <c r="A391" s="7"/>
      <c r="B391" s="9">
        <v>356</v>
      </c>
      <c r="C391" s="7" t="s">
        <v>374</v>
      </c>
      <c r="D391" s="9">
        <v>7.2999999999999995E-2</v>
      </c>
      <c r="E391" s="9">
        <v>2</v>
      </c>
      <c r="F391" s="9">
        <f t="shared" si="15"/>
        <v>0.14599999999999999</v>
      </c>
    </row>
    <row r="392" spans="1:11" ht="15.75">
      <c r="A392" s="7"/>
      <c r="B392" s="9">
        <v>357</v>
      </c>
      <c r="C392" s="7" t="s">
        <v>375</v>
      </c>
      <c r="D392" s="9">
        <v>0.14499999999999999</v>
      </c>
      <c r="E392" s="9">
        <v>2</v>
      </c>
      <c r="F392" s="9">
        <f t="shared" si="15"/>
        <v>0.28999999999999998</v>
      </c>
    </row>
    <row r="393" spans="1:11" ht="15.75">
      <c r="A393" s="7"/>
      <c r="B393" s="9">
        <v>358</v>
      </c>
      <c r="C393" s="7" t="s">
        <v>376</v>
      </c>
      <c r="D393" s="9">
        <v>0.48</v>
      </c>
      <c r="E393" s="9">
        <v>2</v>
      </c>
      <c r="F393" s="9">
        <f t="shared" si="15"/>
        <v>0.96</v>
      </c>
    </row>
    <row r="394" spans="1:11" ht="15.75">
      <c r="A394" s="7"/>
      <c r="B394" s="9">
        <v>359</v>
      </c>
      <c r="C394" s="7" t="s">
        <v>377</v>
      </c>
      <c r="D394" s="14">
        <v>9.7500000000000003E-2</v>
      </c>
      <c r="E394" s="14">
        <v>5</v>
      </c>
      <c r="F394" s="14">
        <f t="shared" si="15"/>
        <v>0.48750000000000004</v>
      </c>
    </row>
    <row r="395" spans="1:11" ht="15.75">
      <c r="A395" s="7"/>
      <c r="B395" s="9">
        <v>360</v>
      </c>
      <c r="C395" s="7" t="s">
        <v>378</v>
      </c>
      <c r="D395" s="14">
        <v>70</v>
      </c>
      <c r="E395" s="14">
        <v>2</v>
      </c>
      <c r="F395" s="14">
        <f t="shared" si="15"/>
        <v>140</v>
      </c>
      <c r="I395" s="2"/>
      <c r="J395" s="2"/>
      <c r="K395" s="2"/>
    </row>
    <row r="396" spans="1:11" ht="15.75">
      <c r="A396" s="7"/>
      <c r="B396" s="9">
        <v>361</v>
      </c>
      <c r="C396" s="7" t="s">
        <v>379</v>
      </c>
      <c r="D396" s="14">
        <v>30</v>
      </c>
      <c r="E396" s="14">
        <v>2</v>
      </c>
      <c r="F396" s="14">
        <f t="shared" si="15"/>
        <v>60</v>
      </c>
      <c r="I396" s="2"/>
      <c r="J396" s="2"/>
      <c r="K396" s="2"/>
    </row>
    <row r="397" spans="1:11" ht="15.75">
      <c r="A397" s="7"/>
      <c r="B397" s="9">
        <v>362</v>
      </c>
      <c r="C397" s="7" t="s">
        <v>380</v>
      </c>
      <c r="D397" s="14">
        <v>7</v>
      </c>
      <c r="E397" s="14">
        <v>3</v>
      </c>
      <c r="F397" s="14">
        <f t="shared" si="15"/>
        <v>21</v>
      </c>
      <c r="I397" s="2"/>
      <c r="J397" s="2"/>
      <c r="K397" s="2"/>
    </row>
    <row r="398" spans="1:11" ht="15.75">
      <c r="A398" s="7"/>
      <c r="B398" s="9">
        <v>363</v>
      </c>
      <c r="C398" s="7" t="s">
        <v>381</v>
      </c>
      <c r="D398" s="14">
        <v>7</v>
      </c>
      <c r="E398" s="14">
        <v>3</v>
      </c>
      <c r="F398" s="14">
        <f t="shared" si="15"/>
        <v>21</v>
      </c>
      <c r="I398" s="2"/>
      <c r="J398" s="2"/>
      <c r="K398" s="2"/>
    </row>
    <row r="399" spans="1:11" ht="15.75">
      <c r="A399" s="7"/>
      <c r="B399" s="9">
        <v>364</v>
      </c>
      <c r="C399" s="7" t="s">
        <v>382</v>
      </c>
      <c r="D399" s="14">
        <v>7</v>
      </c>
      <c r="E399" s="14">
        <v>3</v>
      </c>
      <c r="F399" s="14">
        <f t="shared" si="15"/>
        <v>21</v>
      </c>
      <c r="I399" s="2"/>
      <c r="J399" s="2"/>
      <c r="K399" s="2"/>
    </row>
    <row r="400" spans="1:11" ht="15.75">
      <c r="A400" s="7"/>
      <c r="B400" s="9"/>
      <c r="C400" s="7" t="s">
        <v>360</v>
      </c>
      <c r="D400" s="9"/>
      <c r="E400" s="9"/>
      <c r="F400" s="9">
        <f>SUM(F374:F399)</f>
        <v>522.35350000000005</v>
      </c>
      <c r="I400" s="2"/>
      <c r="J400" s="2"/>
      <c r="K400" s="2"/>
    </row>
    <row r="401" spans="1:6" ht="45" customHeight="1">
      <c r="A401" s="26"/>
      <c r="B401" s="23" t="s">
        <v>383</v>
      </c>
      <c r="C401" s="25"/>
      <c r="D401" s="26"/>
      <c r="E401" s="26"/>
      <c r="F401" s="26">
        <f>SUM(F305,F329,F372,F400)</f>
        <v>1656.1014000000005</v>
      </c>
    </row>
    <row r="402" spans="1:6" ht="30.75" customHeight="1">
      <c r="A402" s="26"/>
      <c r="B402" s="23" t="s">
        <v>384</v>
      </c>
      <c r="C402" s="25"/>
      <c r="D402" s="26"/>
      <c r="E402" s="26"/>
      <c r="F402" s="26">
        <f>SUM(F401,F262)</f>
        <v>12058.1515</v>
      </c>
    </row>
    <row r="409" spans="1:6" ht="15.75">
      <c r="F409" s="18"/>
    </row>
    <row r="410" spans="1:6" ht="15.75">
      <c r="F410" s="18"/>
    </row>
    <row r="411" spans="1:6" ht="15.75">
      <c r="F411" s="19"/>
    </row>
    <row r="412" spans="1:6" ht="15.75">
      <c r="F412" s="18"/>
    </row>
    <row r="413" spans="1:6" ht="15.75">
      <c r="F413" s="18"/>
    </row>
    <row r="414" spans="1:6" ht="15.75">
      <c r="F414" s="18"/>
    </row>
  </sheetData>
  <mergeCells count="30">
    <mergeCell ref="A167:C167"/>
    <mergeCell ref="A42:C42"/>
    <mergeCell ref="B401:C401"/>
    <mergeCell ref="B402:C402"/>
    <mergeCell ref="A112:A121"/>
    <mergeCell ref="A122:A126"/>
    <mergeCell ref="A2:F2"/>
    <mergeCell ref="A3:F3"/>
    <mergeCell ref="A4:F4"/>
    <mergeCell ref="A61:A64"/>
    <mergeCell ref="B5:C5"/>
    <mergeCell ref="A43:F43"/>
    <mergeCell ref="A44:A56"/>
    <mergeCell ref="A57:A60"/>
    <mergeCell ref="A1:F1"/>
    <mergeCell ref="A330:F330"/>
    <mergeCell ref="A373:F373"/>
    <mergeCell ref="A65:A89"/>
    <mergeCell ref="A127:A135"/>
    <mergeCell ref="A262:E262"/>
    <mergeCell ref="A263:F263"/>
    <mergeCell ref="A264:F264"/>
    <mergeCell ref="A306:F306"/>
    <mergeCell ref="A136:A142"/>
    <mergeCell ref="A143:A146"/>
    <mergeCell ref="B265:C265"/>
    <mergeCell ref="A147:A151"/>
    <mergeCell ref="A152:A166"/>
    <mergeCell ref="A90:A107"/>
    <mergeCell ref="A108:A111"/>
  </mergeCells>
  <phoneticPr fontId="2" type="noConversion"/>
  <pageMargins left="0.70866141732283472" right="0.70866141732283472" top="0.74803149606299213" bottom="0.74803149606299213" header="0.31496062992125984" footer="0.31496062992125984"/>
  <pageSetup paperSize="9" firstPageNumber="13" orientation="portrait" useFirstPageNumber="1" verticalDpi="200" r:id="rId1"/>
  <headerFooter>
    <oddFooter>&amp;C&amp;P</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election activeCell="I23" sqref="I23"/>
    </sheetView>
  </sheetViews>
  <sheetFormatPr defaultRowHeight="13.5"/>
  <sheetData/>
  <phoneticPr fontId="2"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医疗类设备</vt:lpstr>
      <vt:lpstr>Sheet3</vt:lpstr>
      <vt:lpstr>医疗类设备!Print_Titles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2018-09-28T03:12:00Z</cp:lastPrinted>
  <dcterms:created xsi:type="dcterms:W3CDTF">2006-09-13T11:21:51Z</dcterms:created>
  <dcterms:modified xsi:type="dcterms:W3CDTF">2018-10-10T02:18:20Z</dcterms:modified>
</cp:coreProperties>
</file>