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 name="新增内资" sheetId="2" state="hidden" r:id="rId2"/>
    <sheet name="500强" sheetId="3" state="hidden" r:id="rId3"/>
    <sheet name="未提报内资项目0111" sheetId="4" state="hidden" r:id="rId4"/>
    <sheet name="已认定" sheetId="5" state="hidden" r:id="rId5"/>
    <sheet name="未认定" sheetId="6" state="hidden" r:id="rId6"/>
    <sheet name="500强提报清单" sheetId="7" state="hidden" r:id="rId7"/>
  </sheets>
  <definedNames>
    <definedName name="_xlnm._FilterDatabase" localSheetId="1" hidden="1">新增内资!$A$2:$G$11</definedName>
    <definedName name="_xlnm._FilterDatabase" localSheetId="2" hidden="1">'500强'!$A$1:$M$19</definedName>
    <definedName name="_xlnm._FilterDatabase" localSheetId="0" hidden="1">'1'!$B$1:$P$4</definedName>
  </definedNames>
  <calcPr calcId="144525"/>
</workbook>
</file>

<file path=xl/sharedStrings.xml><?xml version="1.0" encoding="utf-8"?>
<sst xmlns="http://schemas.openxmlformats.org/spreadsheetml/2006/main" count="530" uniqueCount="272">
  <si>
    <t>2021年拟奖励社会化招商项目表</t>
  </si>
  <si>
    <t>序号</t>
  </si>
  <si>
    <t>拟奖励类别</t>
  </si>
  <si>
    <t>拟奖励引荐人</t>
  </si>
  <si>
    <t>企业名称</t>
  </si>
  <si>
    <t>项目名称</t>
  </si>
  <si>
    <t>项目类型</t>
  </si>
  <si>
    <t>项目备案时间</t>
  </si>
  <si>
    <t>纳统代码</t>
  </si>
  <si>
    <t>市外投资方（外资方）</t>
  </si>
  <si>
    <t>项目总投资（万元）</t>
  </si>
  <si>
    <t>外方投资占比（%）</t>
  </si>
  <si>
    <t>到位内资 （万元）</t>
  </si>
  <si>
    <t>固定资产投资额（万元）</t>
  </si>
  <si>
    <t>固定资产投资占比（%）</t>
  </si>
  <si>
    <t>拟奖励金额（万元）</t>
  </si>
  <si>
    <t>备注</t>
  </si>
  <si>
    <t>社会化招商内资项目</t>
  </si>
  <si>
    <t>石燕山</t>
  </si>
  <si>
    <t>山东睿安生物科技有限公司</t>
  </si>
  <si>
    <t>年产6万吨共聚酯系列产品项目</t>
  </si>
  <si>
    <t>新材料</t>
  </si>
  <si>
    <t>MA3TAXQ09370828001</t>
  </si>
  <si>
    <t>唐山睿安生物科技有限公司</t>
  </si>
  <si>
    <t>孙明霞</t>
  </si>
  <si>
    <t>山东南稀金石新材料有限公司</t>
  </si>
  <si>
    <t>年产5000吨稀土金属及合金材料项目</t>
  </si>
  <si>
    <t>MA3QKNAP6370832001</t>
  </si>
  <si>
    <t>江苏金石稀土有限公司</t>
  </si>
  <si>
    <t>合计</t>
  </si>
  <si>
    <t>1-12月份省“十强”项目情况汇总表</t>
  </si>
  <si>
    <t>系统状态</t>
  </si>
  <si>
    <t>所属产业处</t>
  </si>
  <si>
    <t>合同投资(万元)</t>
  </si>
  <si>
    <t>1-12月到位资金合计</t>
  </si>
  <si>
    <t>缺少资料或存在问题</t>
  </si>
  <si>
    <t>未提报已暂存</t>
  </si>
  <si>
    <t>一处</t>
  </si>
  <si>
    <t>华弘</t>
  </si>
  <si>
    <t>无纳统证明；无产品服务说明</t>
  </si>
  <si>
    <t>二处</t>
  </si>
  <si>
    <t>硬创光热</t>
  </si>
  <si>
    <t>舜安产发绿建股权投资基金</t>
  </si>
  <si>
    <t>已提报</t>
  </si>
  <si>
    <t>五处</t>
  </si>
  <si>
    <t>海王华森</t>
  </si>
  <si>
    <t>尚未录入</t>
  </si>
  <si>
    <t>六处</t>
  </si>
  <si>
    <t>奥特莱斯</t>
  </si>
  <si>
    <t>可提报。</t>
  </si>
  <si>
    <t>红星爱琴海</t>
  </si>
  <si>
    <t>华润万象汇</t>
  </si>
  <si>
    <t>城投保利</t>
  </si>
  <si>
    <t>投资评价中心</t>
  </si>
  <si>
    <t>聚乙烯输油管道项目</t>
  </si>
  <si>
    <t>缺项目合同。</t>
  </si>
  <si>
    <t>500强项目情况汇总表</t>
  </si>
  <si>
    <t>本地合作方及所占股比</t>
  </si>
  <si>
    <t>外部投资方及所占股比</t>
  </si>
  <si>
    <t>产业类别</t>
  </si>
  <si>
    <t>1-11月市商务局认定资金</t>
  </si>
  <si>
    <t>12月新增到位资金</t>
  </si>
  <si>
    <t>驳回</t>
  </si>
  <si>
    <t xml:space="preserve">山东中联钢信电子商务有限公司兴华财富高端智能设备零部件生产项目 </t>
  </si>
  <si>
    <t>无建设支出汇总清单。无建设支出合同、银行转款凭证和发票。</t>
  </si>
  <si>
    <t>硬创疫情</t>
  </si>
  <si>
    <t xml:space="preserve">无土地款发票、厂房建设、设备采购的合同及发票。
</t>
  </si>
  <si>
    <t>已提交上级部门审核</t>
  </si>
  <si>
    <t>三处</t>
  </si>
  <si>
    <t>电子信息园</t>
  </si>
  <si>
    <t>新型建筑材料</t>
  </si>
  <si>
    <t xml:space="preserve">无厂房建设、设备采购的合同发票。
</t>
  </si>
  <si>
    <t>第三代半导体项目</t>
  </si>
  <si>
    <t xml:space="preserve">无建设支出合同、发票，无工程进度单。
</t>
  </si>
  <si>
    <t xml:space="preserve">天然纤维智慧纺纱 </t>
  </si>
  <si>
    <t xml:space="preserve">高性能LYRCA氨纶纤维项目 </t>
  </si>
  <si>
    <t xml:space="preserve">中科院高强聚乙烯纤维项目 </t>
  </si>
  <si>
    <t>装配式桥梁</t>
  </si>
  <si>
    <t>海王华森医药物流园</t>
  </si>
  <si>
    <t>无工程合同、发票。</t>
  </si>
  <si>
    <t>海王兰德医疗器械物流园</t>
  </si>
  <si>
    <t>无医疗器械采购合同、发票。</t>
  </si>
  <si>
    <t>湖滨印象</t>
  </si>
  <si>
    <t>东方润园</t>
  </si>
  <si>
    <t xml:space="preserve">无土地款发票。预付土地款超出到位资金额。
</t>
  </si>
  <si>
    <t>城投保利·创智中心项目（二期）</t>
  </si>
  <si>
    <t xml:space="preserve"> 
济宁金科城投产业发展有限公司济宁金科生命健康科技城项目</t>
  </si>
  <si>
    <t xml:space="preserve">无建设支出汇总清单。支出发票不足到位资金的30%。
</t>
  </si>
  <si>
    <t>未提报</t>
  </si>
  <si>
    <t>济宁华都金达置业有限公司湖滨印象项目</t>
  </si>
  <si>
    <t>精品旅游产业</t>
  </si>
  <si>
    <t xml:space="preserve">硬创（济宁）控股有限公司硬创疫情防控应急医疗物资生产项目 </t>
  </si>
  <si>
    <t>医养健康</t>
  </si>
  <si>
    <t>中科精密钢管（山东）有限公司年产6万吨合金螺旋钢管项目</t>
  </si>
  <si>
    <t>新材料产业</t>
  </si>
  <si>
    <t>无纳统；到位资金超过总投资。</t>
  </si>
  <si>
    <t>硬创（济宁）控股有限公司硬创（济宁）智能制造产业园</t>
  </si>
  <si>
    <t>高端装备</t>
  </si>
  <si>
    <t>可提报？（系统到位资金为15583.96万元）</t>
  </si>
  <si>
    <t>山东省纳米气凝胶产研学基地项目</t>
  </si>
  <si>
    <t>新一代信息技术</t>
  </si>
  <si>
    <t>新增项目（重复项目）</t>
  </si>
  <si>
    <t>山东中联钢信电子商务有限公司中联钢信电子商务钢铁全产业链电商平台及循环经济项目</t>
  </si>
  <si>
    <t>医疗器械创新研发生产平台</t>
  </si>
  <si>
    <t>医养健康产业</t>
  </si>
  <si>
    <t>缺2200万元进账单，修改省外到位资金，填写区划代码/产业和服务说明/行业代码（小类）。</t>
  </si>
  <si>
    <t>济宁公用装配式工程产业有限公司装配式桥梁结构件生产项目</t>
  </si>
  <si>
    <t>上传5965万进账单；修改实际到位资金。</t>
  </si>
  <si>
    <t>济宁华都金达置业有限公司东方润园会展中心项目</t>
  </si>
  <si>
    <t>上海济尚新材料有限公司熔喷布无纺布生产项目</t>
  </si>
  <si>
    <t>无纳统；无合同；无省外投资占比证明；无产品和服务说明；缺35万元进账单；需修改实际到位资金。</t>
  </si>
  <si>
    <t>1-10月份
到位省外资金（万元）</t>
  </si>
  <si>
    <t>11月份到位省外资金（万元）</t>
  </si>
  <si>
    <t>1-11月份
到位省外资金（万元）</t>
  </si>
  <si>
    <t xml:space="preserve">     山东美达资产管理有限公司15%</t>
  </si>
  <si>
    <t xml:space="preserve">浙江华都控股集团股份有限公司85%                </t>
  </si>
  <si>
    <t>MA3PPWA45370871001</t>
  </si>
  <si>
    <t>无</t>
  </si>
  <si>
    <t>硬创（上海）实业有限公司</t>
  </si>
  <si>
    <t>91370800MA3QL8UC1Y</t>
  </si>
  <si>
    <t xml:space="preserve"> 山东省高科云聚科技有限公司高科智能制造产业园项目 </t>
  </si>
  <si>
    <t>周光辉55%、姜灵雷45%</t>
  </si>
  <si>
    <t>MA3RN3BN0370871001</t>
  </si>
  <si>
    <t>济宁中联混凝土有限公司济宁高新区分公司新型建筑材料项目</t>
  </si>
  <si>
    <t>济宁中联混凝土有限公司</t>
  </si>
  <si>
    <t>中国联合水泥集团有限公司(70%)</t>
  </si>
  <si>
    <t>办理中</t>
  </si>
  <si>
    <t>MA3QL8UC1370871003</t>
  </si>
  <si>
    <t>山东世杰重工有限公司耐磨泵管的研发，制造及销售项目</t>
  </si>
  <si>
    <t>边茂磊35%</t>
  </si>
  <si>
    <t>河南恒丰钢结构工程有限公司65%</t>
  </si>
  <si>
    <t>MA3PD15Y9370871001</t>
  </si>
  <si>
    <t>济宁玉柴发动机有限公司玉柴年产5万台非道路用柴油发动机</t>
  </si>
  <si>
    <t>广西玉柴机器股份有限公司</t>
  </si>
  <si>
    <t>91370800673158590U</t>
  </si>
  <si>
    <t>嘉纳城（济宁）新材料有限公司山东省新型电池隔膜新材料制造基地项目</t>
  </si>
  <si>
    <t>赵星92%、李小华8%</t>
  </si>
  <si>
    <t>MA3RFCR70370871001</t>
  </si>
  <si>
    <t>济宁蓼河石墨烯科技有限公司石墨烯研发中心及水处理新材料生产基地项目</t>
  </si>
  <si>
    <t>济宁蓼河石墨烯科技有限公司</t>
  </si>
  <si>
    <t>北京水云台科技有限公司、刘冬梅</t>
  </si>
  <si>
    <t>MA3C5LRU5370871001</t>
  </si>
  <si>
    <t>赵启龙40%</t>
  </si>
  <si>
    <t>兴华财富集团有限公司60%</t>
  </si>
  <si>
    <t>MA3NFP935370871001</t>
  </si>
  <si>
    <t>济宁腾达电子科技有限责任公司腾达智能终端产业园项目</t>
  </si>
  <si>
    <t>廖晓丽60%、杨大为40%</t>
  </si>
  <si>
    <t>MA3RFJU36370871001</t>
  </si>
  <si>
    <t>济宁市网传佳讯通信科技有限公司网传智能科技产业园项目</t>
  </si>
  <si>
    <t>巫荣权60%、杨伟佳40%</t>
  </si>
  <si>
    <t>济宁时讯通讯技术有限公司时讯（济宁）智能制造中心项目</t>
  </si>
  <si>
    <t xml:space="preserve">景智80% </t>
  </si>
  <si>
    <t>济宁辉跃电子科技有限责任公司辉跃电子济宁研发生产基地项目</t>
  </si>
  <si>
    <t>向领80%、严太敏20%</t>
  </si>
  <si>
    <t>MA3RFL9K7370871001</t>
  </si>
  <si>
    <t>济宁中石油昆仑公司总部及设备科技研发实验基地项目</t>
  </si>
  <si>
    <t>山东景山石油化工有限公司40%</t>
  </si>
  <si>
    <t>中石油昆仑燃气有限公司60%</t>
  </si>
  <si>
    <t>高端装备产业</t>
  </si>
  <si>
    <t>749877402370871001</t>
  </si>
  <si>
    <t>朱茂贺30%</t>
  </si>
  <si>
    <t>上海绚度医疗器械销售中心70%</t>
  </si>
  <si>
    <t>MA3QMQ293370871002</t>
  </si>
  <si>
    <t>山东帝胜变速器有限公司高精密齿轮传动变速箱生产基地项目</t>
  </si>
  <si>
    <t>宁波双林汽车部件投资有限公司</t>
  </si>
  <si>
    <t>山东航空消防科技有限公司高端环保灭火装备生产基地</t>
  </si>
  <si>
    <t>高保金49%</t>
  </si>
  <si>
    <t>西藏宗圣工贸有限公司51%</t>
  </si>
  <si>
    <t>MA3QQ26C8370871001</t>
  </si>
  <si>
    <t>沿锋智能消防设备（济宁）有限公司沿锋智能制造项目</t>
  </si>
  <si>
    <t>上海沿锋汽车科技股份有限公司</t>
  </si>
  <si>
    <t>山东宜通科技有限公司宜通世纪智慧物流运营平台总部项目</t>
  </si>
  <si>
    <t>广州兆华投资合伙企业65%               宜通世纪科技股份有限公司35%</t>
  </si>
  <si>
    <t>MA3R5TK51370871001</t>
  </si>
  <si>
    <t>山东融源新型材料有限公司高性能耐磨钢产业基地项目</t>
  </si>
  <si>
    <t>山东融源新型材料有限公司</t>
  </si>
  <si>
    <t>省外自然人（60%）</t>
  </si>
  <si>
    <t>MA3RP3Y75370871001</t>
  </si>
  <si>
    <t>济宁市维世特信息科技发展有限公司玮世特新材料产业园项目</t>
  </si>
  <si>
    <t>济宁市纬世特信息科技发展有限公司</t>
  </si>
  <si>
    <t>新疆纬世特科技合伙企业</t>
  </si>
  <si>
    <t>MA3MNB3R8370871001</t>
  </si>
  <si>
    <t>济宁市海富电子科技有限公司高端消费类移动终端电子模组功能材料建设项目</t>
  </si>
  <si>
    <t xml:space="preserve"> 济宁市海富股权投资合伙企业、济宁市海富精密材料科技合伙企业
47.23%</t>
  </si>
  <si>
    <t>宁波梅山保税港区君度德瑞股权投资管理中心、深圳远致富海十六号投资企业、宁波梅山保税港区加泽北瑞投资合伙企业、深圳市亚讯资本管理有限贵公司、常州彬复现代服务业基金管理合伙企业
52.77%</t>
  </si>
  <si>
    <t>91370800MA3MM9YY1R</t>
  </si>
  <si>
    <t>山东如裕环保科技有限公司年产500台环保设备生产项目</t>
  </si>
  <si>
    <t>自然人股东 35%</t>
  </si>
  <si>
    <t>廊坊如裕环保设备制造有限公司 65%</t>
  </si>
  <si>
    <t>高端装备制造产业</t>
  </si>
  <si>
    <t>080864561370871001</t>
  </si>
  <si>
    <t>海美新能源科技有限公司智能制造产业园建设项目</t>
  </si>
  <si>
    <t>自然人股东 50%</t>
  </si>
  <si>
    <t>上海蔚曦新能源有限公司 50%</t>
  </si>
  <si>
    <t>新能源新材料产业</t>
  </si>
  <si>
    <t>91370800MA3N1T6A85</t>
  </si>
  <si>
    <t>济宁山重新能源有限公司山重新能源混合动力挖掘机项目</t>
  </si>
  <si>
    <t>自然人股东
16.7%</t>
  </si>
  <si>
    <t>自然人股东</t>
  </si>
  <si>
    <t>MA3CM7QY6370871002</t>
  </si>
  <si>
    <t xml:space="preserve">  山东美达资产管理有限公司15%</t>
  </si>
  <si>
    <t>山东岽恒睿智能设备有限公司高端智能专用机器人项目</t>
  </si>
  <si>
    <t>徐州信德钢结构有限公司51%</t>
  </si>
  <si>
    <t>MA3Q32489370871001</t>
  </si>
  <si>
    <t>山东瑞城宇航碳材料有限公司高模量碳纤维产业园项目</t>
  </si>
  <si>
    <t>山东瑞城宇航碳材料有限公司</t>
  </si>
  <si>
    <t>北京爬墙虎商务咨询有限公司</t>
  </si>
  <si>
    <t>91370800326148443Q</t>
  </si>
  <si>
    <t>山东如意科技集团有限公司高性能LYCRA氨纶纤维项目</t>
  </si>
  <si>
    <t>山东如意科技</t>
  </si>
  <si>
    <t>宁夏如意、重庆三峡、新疆如意</t>
  </si>
  <si>
    <t>734712875370871003</t>
  </si>
  <si>
    <t>山东景云新材料有限公司</t>
  </si>
  <si>
    <t>上海济尚新材料有限公司</t>
  </si>
  <si>
    <t>正在办理</t>
  </si>
  <si>
    <t>山东祥沃重工机械有限公司洗车台的生产制造项目</t>
  </si>
  <si>
    <t>季庆超</t>
  </si>
  <si>
    <t>北京华云鹤科贸有限责任公司</t>
  </si>
  <si>
    <t>91370811MA3P72RU6X</t>
  </si>
  <si>
    <t>济宁安永环保科技有限公司安永环保物联网应用服务平台项目</t>
  </si>
  <si>
    <t>杭州安永环保科技有限公司</t>
  </si>
  <si>
    <t>新一代信息技术产业</t>
  </si>
  <si>
    <t>MA3Q8RUR5370871001</t>
  </si>
  <si>
    <t>济宁市海富电子科技有限公司年产两亿套高速高频数据传输产品以及高精度注塑件生产建设项目</t>
  </si>
  <si>
    <t>济宁市海富电子科技有限公司</t>
  </si>
  <si>
    <t>宁波梅山保税港区君度德瑞股权投资管理中心（有限合伙）、深圳远致富海十六号投资企业（有限合伙）、宁波梅山保税港区加泽北瑞投资合伙企业（有限合伙）、深圳市亚讯资本管理有限公司、常州彬复现代基金业管理合伙企业（有限合伙）、济宁市海富精密材料科技合伙企业（有限合伙）</t>
  </si>
  <si>
    <t>MA3MM9YY1370871001</t>
  </si>
  <si>
    <t>山东惠安矿业科技有限公司济宁市环境技术一站式服务中心建设项目</t>
  </si>
  <si>
    <t>王洋洋19%；王进30%</t>
  </si>
  <si>
    <t>蓝惠苏威（北京）信息科技有限公司51%</t>
  </si>
  <si>
    <t>现代海洋（其他海洋环境监测服务）</t>
  </si>
  <si>
    <t>49302021X370871001</t>
  </si>
  <si>
    <t>摩贝新材料有限责任公司摩贝新材料交易平台及运营中心项目</t>
  </si>
  <si>
    <t>上海摩化信息技术有限公司100%</t>
  </si>
  <si>
    <t>MA3RFWLP4370871001</t>
  </si>
  <si>
    <t>氢枫能源镁基固态储氢加氢站及设备研发制造基地</t>
  </si>
  <si>
    <t>济宁高新区招商服务有限公司30%</t>
  </si>
  <si>
    <t>上海氢枫能源技术有限公司70%</t>
  </si>
  <si>
    <t>新能源产业</t>
  </si>
  <si>
    <t>经发局</t>
  </si>
  <si>
    <t>济宁华能制药厂有限公司鲁华龙心中药智能制造项目</t>
  </si>
  <si>
    <t>山东金固汽车零部件有限公司山东金固智能制造提升项目</t>
  </si>
  <si>
    <t>未认定内资项目</t>
  </si>
  <si>
    <t>济宁华弘电子科技有限公司华弘智能制造产品项目</t>
  </si>
  <si>
    <t>徐州快合贸易有限公司</t>
  </si>
  <si>
    <t>济宁德坤物流科技有限公司科乐智慧产业园项目</t>
  </si>
  <si>
    <t>广州科乐国际供应链管理有限公司、济南奥菲达经贸有限公司、香港科乐国际供应链管理有限公司</t>
  </si>
  <si>
    <t>济宁汉风智能机器人有限公司创泽智能机器人研发生产基地项目</t>
  </si>
  <si>
    <t>北京创泽智慧机器人科技有限公司</t>
  </si>
  <si>
    <t>中铁上海工程局集团有限公司、中铁四局集团有限公司52%</t>
  </si>
  <si>
    <t>MA3QQ1ET7370871001</t>
  </si>
  <si>
    <t>济宁海嘉建设有限公司电子信息产业园项目</t>
  </si>
  <si>
    <t>中建国际投资集团有限公司</t>
  </si>
  <si>
    <t>苏州方圆仪器设备校准检测服务有限公司山东分公司计量仪器设备校准检测服务项目</t>
  </si>
  <si>
    <t>苏州方圆检测</t>
  </si>
  <si>
    <t>500强项目清单</t>
  </si>
  <si>
    <t>500强股东名称</t>
  </si>
  <si>
    <t>兴华财富集团有限公司</t>
  </si>
  <si>
    <t xml:space="preserve"> 
海尔集团公司</t>
  </si>
  <si>
    <t xml:space="preserve">硬创疫情防控应急医疗物资生产项目 </t>
  </si>
  <si>
    <t>中国建筑集团有限公司</t>
  </si>
  <si>
    <t>电子信息园项目</t>
  </si>
  <si>
    <t>中国建材集团有限公司</t>
  </si>
  <si>
    <t>新型建筑材料项目</t>
  </si>
  <si>
    <t>北京如意时尚投资控股有限公司</t>
  </si>
  <si>
    <t>中国中铁股份有限公司</t>
  </si>
  <si>
    <t>深圳海王集团股份有限公司</t>
  </si>
  <si>
    <t>中国华润有限公司</t>
  </si>
  <si>
    <t>浙江省兴合集团有限责任公司</t>
  </si>
  <si>
    <t>济宁华都金达置业有限公司东方润园会展服务项目</t>
  </si>
  <si>
    <t>中国保利集团</t>
  </si>
  <si>
    <t>广茂（济宁）产业发展有限公司城投保利·创智中心项目（二期）</t>
  </si>
</sst>
</file>

<file path=xl/styles.xml><?xml version="1.0" encoding="utf-8"?>
<styleSheet xmlns="http://schemas.openxmlformats.org/spreadsheetml/2006/main">
  <numFmts count="7">
    <numFmt numFmtId="176" formatCode="0.0_ "/>
    <numFmt numFmtId="177" formatCode="yyyy&quot;年&quot;m&quot;月&quot;d&quot;日&quot;;@"/>
    <numFmt numFmtId="42" formatCode="_ &quot;￥&quot;* #,##0_ ;_ &quot;￥&quot;* \-#,##0_ ;_ &quot;￥&quot;* &quot;-&quot;_ ;_ @_ "/>
    <numFmt numFmtId="178" formatCode="[$-F800]dddd\,\ mmmm\ dd\,\ yyyy"/>
    <numFmt numFmtId="43" formatCode="_ * #,##0.00_ ;_ * \-#,##0.00_ ;_ * &quot;-&quot;??_ ;_ @_ "/>
    <numFmt numFmtId="41" formatCode="_ * #,##0_ ;_ * \-#,##0_ ;_ * &quot;-&quot;_ ;_ @_ "/>
    <numFmt numFmtId="44" formatCode="_ &quot;￥&quot;* #,##0.00_ ;_ &quot;￥&quot;* \-#,##0.00_ ;_ &quot;￥&quot;* &quot;-&quot;??_ ;_ @_ "/>
  </numFmts>
  <fonts count="40">
    <font>
      <sz val="12"/>
      <name val="宋体"/>
      <charset val="134"/>
    </font>
    <font>
      <b/>
      <sz val="24"/>
      <name val="华文中宋"/>
      <charset val="134"/>
    </font>
    <font>
      <b/>
      <sz val="12"/>
      <name val="黑体"/>
      <charset val="134"/>
    </font>
    <font>
      <b/>
      <sz val="12"/>
      <name val="宋体"/>
      <charset val="134"/>
    </font>
    <font>
      <sz val="11"/>
      <name val="黑体"/>
      <charset val="134"/>
    </font>
    <font>
      <b/>
      <sz val="11"/>
      <name val="黑体"/>
      <charset val="134"/>
    </font>
    <font>
      <sz val="14"/>
      <name val="黑体"/>
      <charset val="134"/>
    </font>
    <font>
      <sz val="14"/>
      <name val="宋体"/>
      <charset val="134"/>
    </font>
    <font>
      <sz val="14"/>
      <color rgb="FFFF0000"/>
      <name val="黑体"/>
      <charset val="134"/>
    </font>
    <font>
      <sz val="11"/>
      <color rgb="FFFF0000"/>
      <name val="黑体"/>
      <charset val="134"/>
    </font>
    <font>
      <sz val="11"/>
      <name val="宋体"/>
      <charset val="134"/>
    </font>
    <font>
      <sz val="11"/>
      <color rgb="FFFF0000"/>
      <name val="宋体"/>
      <charset val="134"/>
    </font>
    <font>
      <b/>
      <sz val="10"/>
      <name val="宋体"/>
      <charset val="134"/>
    </font>
    <font>
      <sz val="10"/>
      <name val="宋体"/>
      <charset val="134"/>
    </font>
    <font>
      <b/>
      <sz val="20"/>
      <name val="方正黑体简体"/>
      <charset val="134"/>
    </font>
    <font>
      <b/>
      <sz val="10"/>
      <name val="黑体"/>
      <charset val="134"/>
    </font>
    <font>
      <sz val="10"/>
      <name val="黑体"/>
      <charset val="134"/>
    </font>
    <font>
      <b/>
      <sz val="10"/>
      <name val="方正黑体简体"/>
      <charset val="134"/>
    </font>
    <font>
      <b/>
      <sz val="10"/>
      <name val="华文中宋"/>
      <charset val="134"/>
    </font>
    <font>
      <sz val="11"/>
      <color theme="0"/>
      <name val="宋体"/>
      <charset val="0"/>
      <scheme val="minor"/>
    </font>
    <font>
      <sz val="11"/>
      <color rgb="FF3F3F76"/>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theme="1"/>
      <name val="Tahoma"/>
      <charset val="134"/>
    </font>
    <font>
      <sz val="11"/>
      <color rgb="FFFF000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178" fontId="35" fillId="0" borderId="0"/>
    <xf numFmtId="0" fontId="19" fillId="14"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7" fillId="16" borderId="8" applyNumberFormat="false" applyAlignment="false" applyProtection="false">
      <alignment vertical="center"/>
    </xf>
    <xf numFmtId="0" fontId="29" fillId="17" borderId="9" applyNumberFormat="false" applyAlignment="false" applyProtection="false">
      <alignment vertical="center"/>
    </xf>
    <xf numFmtId="0" fontId="30" fillId="20" borderId="0" applyNumberFormat="false" applyBorder="false" applyAlignment="false" applyProtection="false">
      <alignment vertical="center"/>
    </xf>
    <xf numFmtId="0" fontId="32"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3" fillId="0" borderId="11" applyNumberFormat="false" applyFill="false" applyAlignment="false" applyProtection="false">
      <alignment vertical="center"/>
    </xf>
    <xf numFmtId="0" fontId="21" fillId="11" borderId="0" applyNumberFormat="false" applyBorder="false" applyAlignment="false" applyProtection="false">
      <alignment vertical="center"/>
    </xf>
    <xf numFmtId="41" fontId="26" fillId="0" borderId="0" applyFont="false" applyFill="false" applyBorder="false" applyAlignment="false" applyProtection="false">
      <alignment vertical="center"/>
    </xf>
    <xf numFmtId="0" fontId="21"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22" fillId="0" borderId="6"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43" fontId="26"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1" fillId="9" borderId="0" applyNumberFormat="false" applyBorder="false" applyAlignment="false" applyProtection="false">
      <alignment vertical="center"/>
    </xf>
    <xf numFmtId="0" fontId="31"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42" fontId="26"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15" borderId="0" applyNumberFormat="false" applyBorder="false" applyAlignment="false" applyProtection="false">
      <alignment vertical="center"/>
    </xf>
    <xf numFmtId="0" fontId="26" fillId="25" borderId="12" applyNumberFormat="false" applyFont="false" applyAlignment="false" applyProtection="false">
      <alignment vertical="center"/>
    </xf>
    <xf numFmtId="0" fontId="19" fillId="27"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38" fillId="29" borderId="0" applyNumberFormat="false" applyBorder="false" applyAlignment="false" applyProtection="false">
      <alignment vertical="center"/>
    </xf>
    <xf numFmtId="0" fontId="37" fillId="16" borderId="5" applyNumberFormat="false" applyAlignment="false" applyProtection="false">
      <alignment vertical="center"/>
    </xf>
    <xf numFmtId="0" fontId="19" fillId="26"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9" fontId="26" fillId="0" borderId="0" applyFont="false" applyFill="false" applyBorder="false" applyAlignment="false" applyProtection="false">
      <alignment vertical="center"/>
    </xf>
    <xf numFmtId="0" fontId="19" fillId="13"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19" fillId="34"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0" fillId="5" borderId="5" applyNumberFormat="false" applyAlignment="false" applyProtection="false">
      <alignment vertical="center"/>
    </xf>
    <xf numFmtId="0" fontId="21" fillId="6"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1" fillId="22" borderId="0" applyNumberFormat="false" applyBorder="false" applyAlignment="false" applyProtection="false">
      <alignment vertical="center"/>
    </xf>
  </cellStyleXfs>
  <cellXfs count="55">
    <xf numFmtId="0" fontId="0" fillId="0" borderId="0" xfId="0">
      <alignment vertical="center"/>
    </xf>
    <xf numFmtId="0" fontId="1" fillId="0" borderId="0" xfId="0" applyFont="true" applyAlignment="true">
      <alignment horizontal="center"/>
    </xf>
    <xf numFmtId="0" fontId="2" fillId="0" borderId="1" xfId="0" applyFont="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1" xfId="0" applyFont="true" applyBorder="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0" fillId="0" borderId="1" xfId="0" applyBorder="true" applyAlignment="true"/>
    <xf numFmtId="0" fontId="0" fillId="0" borderId="0" xfId="0" applyFill="true" applyAlignment="true"/>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7" fillId="0" borderId="1" xfId="0" applyFont="true" applyBorder="true" applyAlignment="true"/>
    <xf numFmtId="0" fontId="7" fillId="0" borderId="1" xfId="0" applyFont="true" applyBorder="true" applyAlignment="true">
      <alignment horizontal="center"/>
    </xf>
    <xf numFmtId="0" fontId="1" fillId="0" borderId="0" xfId="0" applyFont="true" applyFill="true" applyAlignment="true">
      <alignment horizontal="center"/>
    </xf>
    <xf numFmtId="0" fontId="5" fillId="0" borderId="1" xfId="0" applyFont="true" applyFill="true" applyBorder="true" applyAlignment="true">
      <alignment horizontal="center" vertical="center" wrapText="true"/>
    </xf>
    <xf numFmtId="0" fontId="7" fillId="0" borderId="0" xfId="0" applyFont="true" applyFill="true" applyAlignment="true"/>
    <xf numFmtId="0" fontId="8"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0" fontId="4" fillId="3" borderId="1" xfId="0" applyFont="true" applyFill="true" applyBorder="true" applyAlignment="true">
      <alignment horizontal="left" vertical="center" wrapText="true"/>
    </xf>
    <xf numFmtId="0" fontId="10"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12" fillId="0" borderId="0" xfId="0" applyFont="true" applyAlignment="true"/>
    <xf numFmtId="0" fontId="12" fillId="0" borderId="0" xfId="0" applyFont="true" applyAlignment="true">
      <alignment horizontal="center"/>
    </xf>
    <xf numFmtId="0" fontId="13" fillId="0" borderId="0" xfId="0" applyFont="true" applyAlignment="true">
      <alignment horizontal="center"/>
    </xf>
    <xf numFmtId="0" fontId="13" fillId="0" borderId="0" xfId="0" applyFont="true" applyAlignment="true"/>
    <xf numFmtId="0" fontId="13" fillId="0" borderId="0" xfId="0" applyFont="true" applyFill="true" applyAlignment="true">
      <alignment horizontal="center"/>
    </xf>
    <xf numFmtId="0" fontId="13" fillId="0" borderId="0" xfId="0" applyFont="true" applyAlignment="true">
      <alignment horizontal="left"/>
    </xf>
    <xf numFmtId="0" fontId="14" fillId="0" borderId="0" xfId="0" applyFont="true" applyAlignment="true">
      <alignment horizontal="center" vertical="center"/>
    </xf>
    <xf numFmtId="0" fontId="15" fillId="0" borderId="1" xfId="0" applyFont="true" applyBorder="true" applyAlignment="true">
      <alignment horizontal="center" vertical="center" wrapText="true"/>
    </xf>
    <xf numFmtId="0" fontId="12" fillId="0" borderId="4" xfId="0" applyFont="true" applyBorder="true" applyAlignment="true">
      <alignment horizontal="center" vertical="center"/>
    </xf>
    <xf numFmtId="0" fontId="16" fillId="0" borderId="1" xfId="0" applyFont="true" applyBorder="true" applyAlignment="true">
      <alignment horizontal="center" vertical="center" wrapText="true"/>
    </xf>
    <xf numFmtId="0" fontId="16" fillId="0" borderId="4" xfId="0" applyNumberFormat="true" applyFont="true" applyBorder="true" applyAlignment="true">
      <alignment horizontal="center" vertical="center" wrapText="true"/>
    </xf>
    <xf numFmtId="0" fontId="16" fillId="0" borderId="1" xfId="0" applyNumberFormat="true" applyFont="true" applyBorder="true" applyAlignment="true">
      <alignment horizontal="center" vertical="center" wrapText="true"/>
    </xf>
    <xf numFmtId="0" fontId="12" fillId="0" borderId="0" xfId="0" applyFont="true" applyAlignment="true">
      <alignment horizontal="left"/>
    </xf>
    <xf numFmtId="0" fontId="15" fillId="0" borderId="1" xfId="0" applyFont="true" applyFill="true" applyBorder="true" applyAlignment="true">
      <alignment horizontal="center" vertical="center" wrapText="true"/>
    </xf>
    <xf numFmtId="177" fontId="16" fillId="0" borderId="1" xfId="0" applyNumberFormat="true" applyFont="true" applyBorder="true" applyAlignment="true">
      <alignment horizontal="center" vertical="center" wrapText="true"/>
    </xf>
    <xf numFmtId="0" fontId="16" fillId="0" borderId="1" xfId="0" applyFont="true" applyFill="true" applyBorder="true" applyAlignment="true">
      <alignment horizontal="center" vertical="center" wrapText="true"/>
    </xf>
    <xf numFmtId="176" fontId="16" fillId="0" borderId="1" xfId="0" applyNumberFormat="true" applyFont="true" applyFill="true" applyBorder="true" applyAlignment="true">
      <alignment horizontal="center" vertical="center" wrapText="true"/>
    </xf>
    <xf numFmtId="0" fontId="17" fillId="0" borderId="0" xfId="0" applyFont="true" applyAlignment="true">
      <alignment horizontal="center" vertical="center"/>
    </xf>
    <xf numFmtId="0" fontId="18" fillId="0" borderId="0" xfId="0" applyFont="true" applyAlignment="true">
      <alignment horizontal="center" vertical="center"/>
    </xf>
    <xf numFmtId="0" fontId="15" fillId="0" borderId="0" xfId="0" applyFont="true" applyFill="true" applyBorder="true" applyAlignment="true">
      <alignment horizontal="center" vertical="center" wrapText="true"/>
    </xf>
    <xf numFmtId="0" fontId="12" fillId="0" borderId="0" xfId="0" applyFont="true" applyAlignment="true">
      <alignment horizontal="center" vertical="center"/>
    </xf>
    <xf numFmtId="0" fontId="15" fillId="0" borderId="0" xfId="0" applyFont="true" applyFill="true" applyAlignment="true">
      <alignment horizontal="center" vertical="center" wrapText="true"/>
    </xf>
    <xf numFmtId="0" fontId="16" fillId="0" borderId="0" xfId="0" applyFont="true" applyFill="true" applyAlignment="true">
      <alignment horizontal="center" vertical="center" wrapText="true"/>
    </xf>
    <xf numFmtId="0" fontId="13" fillId="0" borderId="0" xfId="0" applyFont="true" applyAlignment="true">
      <alignment horizontal="center" vertical="center"/>
    </xf>
    <xf numFmtId="0" fontId="6" fillId="0" borderId="1" xfId="0" applyFont="true" applyFill="true" applyBorder="true" applyAlignment="true" quotePrefix="true">
      <alignment horizontal="center" vertical="center" wrapText="true"/>
    </xf>
  </cellXfs>
  <cellStyles count="50">
    <cellStyle name="常规" xfId="0" builtinId="0"/>
    <cellStyle name="常规 28"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6"/>
  <sheetViews>
    <sheetView tabSelected="1" workbookViewId="0">
      <selection activeCell="K8" sqref="K8"/>
    </sheetView>
  </sheetViews>
  <sheetFormatPr defaultColWidth="9" defaultRowHeight="12.75" outlineLevelRow="5"/>
  <cols>
    <col min="1" max="1" width="4.625" style="34" customWidth="true"/>
    <col min="2" max="2" width="6.375" style="33" customWidth="true"/>
    <col min="3" max="3" width="7" style="34" customWidth="true"/>
    <col min="4" max="4" width="10.5" style="34" customWidth="true"/>
    <col min="5" max="5" width="9.625" style="34" customWidth="true"/>
    <col min="6" max="6" width="7.625" style="34" customWidth="true"/>
    <col min="7" max="7" width="12.375" style="34" customWidth="true"/>
    <col min="8" max="8" width="9.25" style="34" customWidth="true"/>
    <col min="9" max="9" width="10.75" style="34" customWidth="true"/>
    <col min="10" max="10" width="8.5" style="34" customWidth="true"/>
    <col min="11" max="11" width="7.5" style="34" customWidth="true"/>
    <col min="12" max="12" width="8" style="34" customWidth="true"/>
    <col min="13" max="13" width="8.375" style="34" customWidth="true"/>
    <col min="14" max="14" width="7" style="35" customWidth="true"/>
    <col min="15" max="15" width="9.625" style="35" customWidth="true"/>
    <col min="16" max="16" width="7.875" style="33" customWidth="true"/>
    <col min="17" max="17" width="6.25" style="33" customWidth="true"/>
    <col min="18" max="18" width="69.125" style="36" customWidth="true"/>
    <col min="19" max="19" width="22.125" style="34" customWidth="true"/>
    <col min="20" max="16380" width="8.75" style="34"/>
    <col min="16381" max="16384" width="9" style="34"/>
  </cols>
  <sheetData>
    <row r="1" s="31" customFormat="true" ht="65" customHeight="true" spans="1:18">
      <c r="A1" s="37" t="s">
        <v>0</v>
      </c>
      <c r="B1" s="37"/>
      <c r="C1" s="37"/>
      <c r="D1" s="37"/>
      <c r="E1" s="37"/>
      <c r="F1" s="37"/>
      <c r="G1" s="37"/>
      <c r="H1" s="37"/>
      <c r="I1" s="37"/>
      <c r="J1" s="37"/>
      <c r="K1" s="37"/>
      <c r="L1" s="37"/>
      <c r="M1" s="37"/>
      <c r="N1" s="37"/>
      <c r="O1" s="37"/>
      <c r="P1" s="37"/>
      <c r="Q1" s="48"/>
      <c r="R1" s="49"/>
    </row>
    <row r="2" s="32" customFormat="true" ht="62" customHeight="true" spans="1:19">
      <c r="A2" s="38" t="s">
        <v>1</v>
      </c>
      <c r="B2" s="38" t="s">
        <v>2</v>
      </c>
      <c r="C2" s="38" t="s">
        <v>3</v>
      </c>
      <c r="D2" s="38" t="s">
        <v>4</v>
      </c>
      <c r="E2" s="38" t="s">
        <v>5</v>
      </c>
      <c r="F2" s="38" t="s">
        <v>6</v>
      </c>
      <c r="G2" s="38" t="s">
        <v>7</v>
      </c>
      <c r="H2" s="44" t="s">
        <v>8</v>
      </c>
      <c r="I2" s="38" t="s">
        <v>9</v>
      </c>
      <c r="J2" s="38" t="s">
        <v>10</v>
      </c>
      <c r="K2" s="38" t="s">
        <v>11</v>
      </c>
      <c r="L2" s="38" t="s">
        <v>12</v>
      </c>
      <c r="M2" s="38" t="s">
        <v>13</v>
      </c>
      <c r="N2" s="38" t="s">
        <v>14</v>
      </c>
      <c r="O2" s="44" t="s">
        <v>15</v>
      </c>
      <c r="P2" s="44" t="s">
        <v>16</v>
      </c>
      <c r="Q2" s="50"/>
      <c r="R2" s="50"/>
      <c r="S2" s="51"/>
    </row>
    <row r="3" s="32" customFormat="true" ht="97" customHeight="true" spans="1:19">
      <c r="A3" s="39">
        <v>1</v>
      </c>
      <c r="B3" s="40" t="s">
        <v>17</v>
      </c>
      <c r="C3" s="40" t="s">
        <v>18</v>
      </c>
      <c r="D3" s="40" t="s">
        <v>19</v>
      </c>
      <c r="E3" s="40" t="s">
        <v>20</v>
      </c>
      <c r="F3" s="40" t="s">
        <v>21</v>
      </c>
      <c r="G3" s="45">
        <v>44041</v>
      </c>
      <c r="H3" s="46" t="s">
        <v>22</v>
      </c>
      <c r="I3" s="40" t="s">
        <v>23</v>
      </c>
      <c r="J3" s="40">
        <v>57055</v>
      </c>
      <c r="K3" s="40">
        <v>100</v>
      </c>
      <c r="L3" s="40">
        <v>43013</v>
      </c>
      <c r="M3" s="40">
        <v>53554</v>
      </c>
      <c r="N3" s="40">
        <v>93.86</v>
      </c>
      <c r="O3" s="46">
        <v>300</v>
      </c>
      <c r="P3" s="46"/>
      <c r="Q3" s="52"/>
      <c r="R3" s="52"/>
      <c r="S3" s="51"/>
    </row>
    <row r="4" s="33" customFormat="true" ht="90" customHeight="true" spans="1:19">
      <c r="A4" s="39">
        <v>2</v>
      </c>
      <c r="B4" s="40" t="s">
        <v>17</v>
      </c>
      <c r="C4" s="40" t="s">
        <v>24</v>
      </c>
      <c r="D4" s="40" t="s">
        <v>25</v>
      </c>
      <c r="E4" s="40" t="s">
        <v>26</v>
      </c>
      <c r="F4" s="40" t="s">
        <v>21</v>
      </c>
      <c r="G4" s="45">
        <v>43798</v>
      </c>
      <c r="H4" s="46" t="s">
        <v>27</v>
      </c>
      <c r="I4" s="40" t="s">
        <v>28</v>
      </c>
      <c r="J4" s="40">
        <v>15120</v>
      </c>
      <c r="K4" s="40">
        <v>100</v>
      </c>
      <c r="L4" s="40">
        <v>19495</v>
      </c>
      <c r="M4" s="40">
        <v>15120</v>
      </c>
      <c r="N4" s="47">
        <v>100</v>
      </c>
      <c r="O4" s="40">
        <v>105.84</v>
      </c>
      <c r="P4" s="46"/>
      <c r="Q4" s="53"/>
      <c r="R4" s="53"/>
      <c r="S4" s="54"/>
    </row>
    <row r="5" ht="56" customHeight="true" spans="1:16">
      <c r="A5" s="41" t="s">
        <v>29</v>
      </c>
      <c r="B5" s="42"/>
      <c r="C5" s="42"/>
      <c r="D5" s="42"/>
      <c r="E5" s="42"/>
      <c r="F5" s="42"/>
      <c r="G5" s="45"/>
      <c r="H5" s="42"/>
      <c r="I5" s="42"/>
      <c r="J5" s="42"/>
      <c r="K5" s="42"/>
      <c r="L5" s="42"/>
      <c r="M5" s="42"/>
      <c r="N5" s="42"/>
      <c r="O5" s="42">
        <v>405.84</v>
      </c>
      <c r="P5" s="42"/>
    </row>
    <row r="6" ht="22" customHeight="true" spans="1:16">
      <c r="A6" s="43"/>
      <c r="B6" s="43"/>
      <c r="C6" s="43"/>
      <c r="D6" s="43"/>
      <c r="E6" s="43"/>
      <c r="F6" s="43"/>
      <c r="G6" s="43"/>
      <c r="H6" s="43"/>
      <c r="I6" s="43"/>
      <c r="J6" s="43"/>
      <c r="K6" s="43"/>
      <c r="L6" s="43"/>
      <c r="M6" s="43"/>
      <c r="N6" s="43"/>
      <c r="O6" s="43"/>
      <c r="P6" s="43"/>
    </row>
  </sheetData>
  <mergeCells count="2">
    <mergeCell ref="A1:P1"/>
    <mergeCell ref="A6:P6"/>
  </mergeCells>
  <printOptions horizontalCentered="true"/>
  <pageMargins left="0.16875" right="0.271527777777778" top="0.519444444444444" bottom="0.227777777777778" header="0.314583333333333" footer="0.161111111111111"/>
  <pageSetup paperSize="9" scale="8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F4" sqref="F4:F10"/>
    </sheetView>
  </sheetViews>
  <sheetFormatPr defaultColWidth="9" defaultRowHeight="15.75" outlineLevelCol="6"/>
  <cols>
    <col min="2" max="2" width="14.125" customWidth="true"/>
    <col min="3" max="3" width="11.875" customWidth="true"/>
    <col min="4" max="4" width="13.75" customWidth="true"/>
    <col min="5" max="5" width="8.625" hidden="true" customWidth="true"/>
    <col min="6" max="6" width="16.25" customWidth="true"/>
    <col min="7" max="7" width="26.375" customWidth="true"/>
  </cols>
  <sheetData>
    <row r="1" ht="29.25" spans="1:7">
      <c r="A1" s="1" t="s">
        <v>30</v>
      </c>
      <c r="B1" s="1"/>
      <c r="C1" s="1"/>
      <c r="D1" s="1"/>
      <c r="E1" s="1"/>
      <c r="F1" s="1"/>
      <c r="G1" s="1"/>
    </row>
    <row r="2" ht="36" customHeight="true" spans="1:7">
      <c r="A2" s="12" t="s">
        <v>1</v>
      </c>
      <c r="B2" s="12" t="s">
        <v>31</v>
      </c>
      <c r="C2" s="12" t="s">
        <v>32</v>
      </c>
      <c r="D2" s="12" t="s">
        <v>5</v>
      </c>
      <c r="E2" s="12" t="s">
        <v>33</v>
      </c>
      <c r="F2" s="12" t="s">
        <v>34</v>
      </c>
      <c r="G2" s="23" t="s">
        <v>35</v>
      </c>
    </row>
    <row r="3" spans="1:7">
      <c r="A3" s="6">
        <v>1</v>
      </c>
      <c r="B3" s="6" t="s">
        <v>36</v>
      </c>
      <c r="C3" s="6" t="s">
        <v>37</v>
      </c>
      <c r="D3" s="7" t="s">
        <v>38</v>
      </c>
      <c r="E3" s="7"/>
      <c r="F3" s="7">
        <v>3210</v>
      </c>
      <c r="G3" s="24" t="s">
        <v>39</v>
      </c>
    </row>
    <row r="4" spans="1:7">
      <c r="A4" s="6">
        <v>2</v>
      </c>
      <c r="B4" s="6" t="s">
        <v>36</v>
      </c>
      <c r="C4" s="6" t="s">
        <v>40</v>
      </c>
      <c r="D4" s="7" t="s">
        <v>41</v>
      </c>
      <c r="E4" s="7"/>
      <c r="F4" s="7">
        <v>16260</v>
      </c>
      <c r="G4" s="24"/>
    </row>
    <row r="5" ht="27" spans="1:7">
      <c r="A5" s="6">
        <v>3</v>
      </c>
      <c r="B5" s="6" t="s">
        <v>36</v>
      </c>
      <c r="C5" s="6" t="s">
        <v>40</v>
      </c>
      <c r="D5" s="7" t="s">
        <v>42</v>
      </c>
      <c r="E5" s="7"/>
      <c r="F5" s="7">
        <v>5000</v>
      </c>
      <c r="G5" s="24"/>
    </row>
    <row r="6" spans="1:7">
      <c r="A6" s="6">
        <v>4</v>
      </c>
      <c r="B6" s="6" t="s">
        <v>43</v>
      </c>
      <c r="C6" s="6" t="s">
        <v>44</v>
      </c>
      <c r="D6" s="7" t="s">
        <v>45</v>
      </c>
      <c r="E6" s="7"/>
      <c r="F6" s="7">
        <v>15000</v>
      </c>
      <c r="G6" s="24" t="s">
        <v>46</v>
      </c>
    </row>
    <row r="7" spans="1:7">
      <c r="A7" s="6">
        <v>5</v>
      </c>
      <c r="B7" s="6" t="s">
        <v>43</v>
      </c>
      <c r="C7" s="6" t="s">
        <v>47</v>
      </c>
      <c r="D7" s="7" t="s">
        <v>48</v>
      </c>
      <c r="E7" s="7"/>
      <c r="F7" s="7">
        <v>5100</v>
      </c>
      <c r="G7" s="24" t="s">
        <v>49</v>
      </c>
    </row>
    <row r="8" spans="1:7">
      <c r="A8" s="6">
        <v>6</v>
      </c>
      <c r="B8" s="6" t="s">
        <v>43</v>
      </c>
      <c r="C8" s="6" t="s">
        <v>47</v>
      </c>
      <c r="D8" s="7" t="s">
        <v>50</v>
      </c>
      <c r="E8" s="7"/>
      <c r="F8" s="7">
        <v>26350</v>
      </c>
      <c r="G8" s="24" t="s">
        <v>49</v>
      </c>
    </row>
    <row r="9" spans="1:7">
      <c r="A9" s="6">
        <v>7</v>
      </c>
      <c r="B9" s="6" t="s">
        <v>43</v>
      </c>
      <c r="C9" s="6" t="s">
        <v>47</v>
      </c>
      <c r="D9" s="7" t="s">
        <v>51</v>
      </c>
      <c r="E9" s="10"/>
      <c r="F9" s="7">
        <v>21320.38</v>
      </c>
      <c r="G9" s="24" t="s">
        <v>49</v>
      </c>
    </row>
    <row r="10" spans="1:7">
      <c r="A10" s="6">
        <v>8</v>
      </c>
      <c r="B10" s="6" t="s">
        <v>43</v>
      </c>
      <c r="C10" s="6" t="s">
        <v>47</v>
      </c>
      <c r="D10" s="7" t="s">
        <v>52</v>
      </c>
      <c r="E10" s="10"/>
      <c r="F10" s="7">
        <v>91407.5</v>
      </c>
      <c r="G10" s="24" t="s">
        <v>49</v>
      </c>
    </row>
    <row r="11" ht="40.5" spans="1:7">
      <c r="A11" s="6">
        <v>9</v>
      </c>
      <c r="B11" s="6" t="s">
        <v>36</v>
      </c>
      <c r="C11" s="6" t="s">
        <v>53</v>
      </c>
      <c r="D11" s="7" t="s">
        <v>54</v>
      </c>
      <c r="E11" s="6" t="s">
        <v>54</v>
      </c>
      <c r="F11" s="7">
        <v>418</v>
      </c>
      <c r="G11" s="24" t="s">
        <v>55</v>
      </c>
    </row>
  </sheetData>
  <autoFilter ref="A2:G11">
    <extLst/>
  </autoFilter>
  <mergeCells count="1">
    <mergeCell ref="A1:G1"/>
  </mergeCells>
  <pageMargins left="0.75" right="0.75" top="1" bottom="1" header="0.5" footer="0.5"/>
  <pageSetup paperSize="9" scale="8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A1" sqref="A1:M19"/>
    </sheetView>
  </sheetViews>
  <sheetFormatPr defaultColWidth="9" defaultRowHeight="15.75"/>
  <cols>
    <col min="2" max="2" width="22.75" customWidth="true"/>
    <col min="3" max="3" width="16.125" customWidth="true"/>
    <col min="4" max="4" width="18" customWidth="true"/>
    <col min="5" max="12" width="8.625" hidden="true" customWidth="true"/>
    <col min="13" max="13" width="51.875" customWidth="true"/>
  </cols>
  <sheetData>
    <row r="1" ht="38.1" customHeight="true" spans="1:13">
      <c r="A1" s="1" t="s">
        <v>56</v>
      </c>
      <c r="B1" s="1"/>
      <c r="C1" s="1"/>
      <c r="D1" s="1"/>
      <c r="E1" s="1"/>
      <c r="F1" s="1"/>
      <c r="G1" s="1"/>
      <c r="H1" s="17"/>
      <c r="I1" s="1"/>
      <c r="J1" s="1"/>
      <c r="K1" s="1"/>
      <c r="L1" s="1"/>
      <c r="M1" s="1"/>
    </row>
    <row r="2" ht="40.5" spans="1:13">
      <c r="A2" s="12" t="s">
        <v>1</v>
      </c>
      <c r="B2" s="12" t="s">
        <v>31</v>
      </c>
      <c r="C2" s="12" t="s">
        <v>32</v>
      </c>
      <c r="D2" s="12" t="s">
        <v>5</v>
      </c>
      <c r="E2" s="12" t="s">
        <v>57</v>
      </c>
      <c r="F2" s="12" t="s">
        <v>58</v>
      </c>
      <c r="G2" s="12" t="s">
        <v>59</v>
      </c>
      <c r="H2" s="18" t="s">
        <v>8</v>
      </c>
      <c r="I2" s="12" t="s">
        <v>33</v>
      </c>
      <c r="J2" s="21" t="s">
        <v>60</v>
      </c>
      <c r="K2" s="12" t="s">
        <v>61</v>
      </c>
      <c r="L2" s="12" t="s">
        <v>34</v>
      </c>
      <c r="M2" s="18" t="s">
        <v>35</v>
      </c>
    </row>
    <row r="3" ht="57" customHeight="true" spans="1:13">
      <c r="A3" s="25">
        <v>1</v>
      </c>
      <c r="B3" s="25" t="s">
        <v>62</v>
      </c>
      <c r="C3" s="4" t="s">
        <v>37</v>
      </c>
      <c r="D3" s="25" t="s">
        <v>63</v>
      </c>
      <c r="E3" s="4"/>
      <c r="F3" s="4"/>
      <c r="G3" s="4"/>
      <c r="H3" s="4"/>
      <c r="I3" s="4"/>
      <c r="J3" s="4"/>
      <c r="K3" s="4"/>
      <c r="L3" s="4"/>
      <c r="M3" s="29" t="s">
        <v>64</v>
      </c>
    </row>
    <row r="4" ht="30" customHeight="true" spans="1:13">
      <c r="A4" s="25">
        <v>2</v>
      </c>
      <c r="B4" s="25" t="s">
        <v>62</v>
      </c>
      <c r="C4" s="4" t="s">
        <v>40</v>
      </c>
      <c r="D4" s="25" t="s">
        <v>65</v>
      </c>
      <c r="E4" s="26"/>
      <c r="F4" s="26"/>
      <c r="G4" s="26"/>
      <c r="H4" s="26"/>
      <c r="I4" s="26"/>
      <c r="J4" s="27"/>
      <c r="K4" s="26"/>
      <c r="L4" s="26"/>
      <c r="M4" s="29" t="s">
        <v>66</v>
      </c>
    </row>
    <row r="5" ht="30" customHeight="true" spans="1:13">
      <c r="A5" s="25">
        <v>3</v>
      </c>
      <c r="B5" s="25" t="s">
        <v>67</v>
      </c>
      <c r="C5" s="4" t="s">
        <v>40</v>
      </c>
      <c r="D5" s="25" t="s">
        <v>41</v>
      </c>
      <c r="E5" s="26"/>
      <c r="F5" s="26"/>
      <c r="G5" s="26"/>
      <c r="H5" s="26"/>
      <c r="I5" s="26"/>
      <c r="J5" s="27"/>
      <c r="K5" s="26"/>
      <c r="L5" s="26"/>
      <c r="M5" s="29"/>
    </row>
    <row r="6" ht="30" customHeight="true" spans="1:13">
      <c r="A6" s="25">
        <v>4</v>
      </c>
      <c r="B6" s="25" t="s">
        <v>62</v>
      </c>
      <c r="C6" s="4" t="s">
        <v>68</v>
      </c>
      <c r="D6" s="25" t="s">
        <v>69</v>
      </c>
      <c r="E6" s="26"/>
      <c r="F6" s="26"/>
      <c r="G6" s="26"/>
      <c r="H6" s="26"/>
      <c r="I6" s="26"/>
      <c r="J6" s="27"/>
      <c r="K6" s="26"/>
      <c r="L6" s="26"/>
      <c r="M6" s="29"/>
    </row>
    <row r="7" ht="30" customHeight="true" spans="1:13">
      <c r="A7" s="25">
        <v>5</v>
      </c>
      <c r="B7" s="25" t="s">
        <v>62</v>
      </c>
      <c r="C7" s="4" t="s">
        <v>68</v>
      </c>
      <c r="D7" s="25" t="s">
        <v>70</v>
      </c>
      <c r="E7" s="26"/>
      <c r="F7" s="26"/>
      <c r="G7" s="26"/>
      <c r="H7" s="26"/>
      <c r="I7" s="26"/>
      <c r="J7" s="27"/>
      <c r="K7" s="26"/>
      <c r="L7" s="26"/>
      <c r="M7" s="29" t="s">
        <v>71</v>
      </c>
    </row>
    <row r="8" ht="30" customHeight="true" spans="1:13">
      <c r="A8" s="25">
        <v>6</v>
      </c>
      <c r="B8" s="25" t="s">
        <v>67</v>
      </c>
      <c r="C8" s="4" t="s">
        <v>68</v>
      </c>
      <c r="D8" s="25" t="s">
        <v>72</v>
      </c>
      <c r="E8" s="26"/>
      <c r="F8" s="26"/>
      <c r="G8" s="26"/>
      <c r="H8" s="26"/>
      <c r="I8" s="26"/>
      <c r="J8" s="27"/>
      <c r="K8" s="26"/>
      <c r="L8" s="26"/>
      <c r="M8" s="29" t="s">
        <v>73</v>
      </c>
    </row>
    <row r="9" ht="30" customHeight="true" spans="1:13">
      <c r="A9" s="25">
        <v>7</v>
      </c>
      <c r="B9" s="25" t="s">
        <v>67</v>
      </c>
      <c r="C9" s="4" t="s">
        <v>68</v>
      </c>
      <c r="D9" s="25" t="s">
        <v>74</v>
      </c>
      <c r="E9" s="26"/>
      <c r="F9" s="26"/>
      <c r="G9" s="26"/>
      <c r="H9" s="26"/>
      <c r="I9" s="26"/>
      <c r="J9" s="27"/>
      <c r="K9" s="26"/>
      <c r="L9" s="26"/>
      <c r="M9" s="29"/>
    </row>
    <row r="10" ht="30" customHeight="true" spans="1:13">
      <c r="A10" s="25">
        <v>8</v>
      </c>
      <c r="B10" s="25" t="s">
        <v>67</v>
      </c>
      <c r="C10" s="4" t="s">
        <v>68</v>
      </c>
      <c r="D10" s="25" t="s">
        <v>75</v>
      </c>
      <c r="E10" s="26"/>
      <c r="F10" s="26"/>
      <c r="G10" s="26"/>
      <c r="H10" s="26"/>
      <c r="I10" s="26"/>
      <c r="J10" s="27"/>
      <c r="K10" s="26"/>
      <c r="L10" s="26"/>
      <c r="M10" s="29"/>
    </row>
    <row r="11" ht="30" customHeight="true" spans="1:13">
      <c r="A11" s="25">
        <v>9</v>
      </c>
      <c r="B11" s="25" t="s">
        <v>67</v>
      </c>
      <c r="C11" s="4" t="s">
        <v>68</v>
      </c>
      <c r="D11" s="25" t="s">
        <v>76</v>
      </c>
      <c r="E11" s="26"/>
      <c r="F11" s="26"/>
      <c r="G11" s="26"/>
      <c r="H11" s="26"/>
      <c r="I11" s="26"/>
      <c r="J11" s="27"/>
      <c r="K11" s="26"/>
      <c r="L11" s="26"/>
      <c r="M11" s="29"/>
    </row>
    <row r="12" ht="30" customHeight="true" spans="1:13">
      <c r="A12" s="25">
        <v>10</v>
      </c>
      <c r="B12" s="25" t="s">
        <v>67</v>
      </c>
      <c r="C12" s="4" t="s">
        <v>68</v>
      </c>
      <c r="D12" s="25" t="s">
        <v>77</v>
      </c>
      <c r="E12" s="26"/>
      <c r="F12" s="26"/>
      <c r="G12" s="26"/>
      <c r="H12" s="26"/>
      <c r="I12" s="26"/>
      <c r="J12" s="27"/>
      <c r="K12" s="26"/>
      <c r="L12" s="26"/>
      <c r="M12" s="29"/>
    </row>
    <row r="13" ht="30" customHeight="true" spans="1:13">
      <c r="A13" s="25">
        <v>11</v>
      </c>
      <c r="B13" s="25" t="s">
        <v>62</v>
      </c>
      <c r="C13" s="4" t="s">
        <v>44</v>
      </c>
      <c r="D13" s="25" t="s">
        <v>78</v>
      </c>
      <c r="E13" s="26"/>
      <c r="F13" s="26"/>
      <c r="G13" s="26"/>
      <c r="H13" s="26"/>
      <c r="I13" s="26"/>
      <c r="J13" s="27"/>
      <c r="K13" s="26"/>
      <c r="L13" s="26"/>
      <c r="M13" s="29" t="s">
        <v>79</v>
      </c>
    </row>
    <row r="14" ht="30" customHeight="true" spans="1:13">
      <c r="A14" s="25">
        <v>12</v>
      </c>
      <c r="B14" s="25" t="s">
        <v>67</v>
      </c>
      <c r="C14" s="4" t="s">
        <v>47</v>
      </c>
      <c r="D14" s="25" t="s">
        <v>51</v>
      </c>
      <c r="E14" s="26"/>
      <c r="F14" s="26"/>
      <c r="G14" s="26"/>
      <c r="H14" s="26"/>
      <c r="I14" s="26"/>
      <c r="J14" s="27"/>
      <c r="K14" s="26"/>
      <c r="L14" s="26"/>
      <c r="M14" s="29"/>
    </row>
    <row r="15" ht="30" customHeight="true" spans="1:13">
      <c r="A15" s="25">
        <v>13</v>
      </c>
      <c r="B15" s="25" t="s">
        <v>62</v>
      </c>
      <c r="C15" s="4" t="s">
        <v>47</v>
      </c>
      <c r="D15" s="25" t="s">
        <v>80</v>
      </c>
      <c r="E15" s="26"/>
      <c r="F15" s="26"/>
      <c r="G15" s="26"/>
      <c r="H15" s="26"/>
      <c r="I15" s="26"/>
      <c r="J15" s="27"/>
      <c r="K15" s="28"/>
      <c r="L15" s="26"/>
      <c r="M15" s="29" t="s">
        <v>81</v>
      </c>
    </row>
    <row r="16" ht="30" customHeight="true" spans="1:13">
      <c r="A16" s="25">
        <v>14</v>
      </c>
      <c r="B16" s="25" t="s">
        <v>67</v>
      </c>
      <c r="C16" s="4" t="s">
        <v>47</v>
      </c>
      <c r="D16" s="25" t="s">
        <v>82</v>
      </c>
      <c r="E16" s="4"/>
      <c r="F16" s="4"/>
      <c r="G16" s="4"/>
      <c r="H16" s="4"/>
      <c r="I16" s="4"/>
      <c r="J16" s="4"/>
      <c r="K16" s="4"/>
      <c r="L16" s="4"/>
      <c r="M16" s="29"/>
    </row>
    <row r="17" ht="30" customHeight="true" spans="1:13">
      <c r="A17" s="25">
        <v>15</v>
      </c>
      <c r="B17" s="25" t="s">
        <v>62</v>
      </c>
      <c r="C17" s="4" t="s">
        <v>47</v>
      </c>
      <c r="D17" s="25" t="s">
        <v>83</v>
      </c>
      <c r="E17" s="4"/>
      <c r="F17" s="4"/>
      <c r="G17" s="4"/>
      <c r="H17" s="4"/>
      <c r="I17" s="4"/>
      <c r="J17" s="4"/>
      <c r="K17" s="4"/>
      <c r="L17" s="4"/>
      <c r="M17" s="29" t="s">
        <v>84</v>
      </c>
    </row>
    <row r="18" ht="32.1" customHeight="true" spans="1:13">
      <c r="A18" s="25">
        <v>16</v>
      </c>
      <c r="B18" s="25" t="s">
        <v>67</v>
      </c>
      <c r="C18" s="4" t="s">
        <v>47</v>
      </c>
      <c r="D18" s="25" t="s">
        <v>85</v>
      </c>
      <c r="E18" s="4"/>
      <c r="F18" s="4"/>
      <c r="G18" s="4"/>
      <c r="H18" s="4"/>
      <c r="I18" s="4"/>
      <c r="J18" s="4"/>
      <c r="K18" s="4"/>
      <c r="L18" s="4"/>
      <c r="M18" s="30"/>
    </row>
    <row r="19" ht="60" spans="1:13">
      <c r="A19" s="25">
        <v>17</v>
      </c>
      <c r="B19" s="25" t="s">
        <v>62</v>
      </c>
      <c r="C19" s="4"/>
      <c r="D19" s="25" t="s">
        <v>86</v>
      </c>
      <c r="E19" s="4"/>
      <c r="F19" s="4"/>
      <c r="G19" s="4"/>
      <c r="H19" s="4"/>
      <c r="I19" s="4"/>
      <c r="J19" s="4"/>
      <c r="K19" s="4"/>
      <c r="L19" s="4"/>
      <c r="M19" s="3" t="s">
        <v>87</v>
      </c>
    </row>
  </sheetData>
  <autoFilter ref="A1:M19">
    <extLst/>
  </autoFilter>
  <mergeCells count="1">
    <mergeCell ref="A1:M1"/>
  </mergeCells>
  <pageMargins left="0.75" right="0.75" top="1" bottom="1" header="0.5" footer="0.5"/>
  <pageSetup paperSize="9" scale="6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D16" sqref="D16"/>
    </sheetView>
  </sheetViews>
  <sheetFormatPr defaultColWidth="9" defaultRowHeight="15.75"/>
  <cols>
    <col min="4" max="4" width="52.125" customWidth="true"/>
    <col min="5" max="5" width="20.375" hidden="true" customWidth="true"/>
    <col min="10" max="10" width="49.125" customWidth="true"/>
  </cols>
  <sheetData>
    <row r="1" ht="29.25" spans="1:10">
      <c r="A1" s="1" t="s">
        <v>30</v>
      </c>
      <c r="B1" s="1"/>
      <c r="C1" s="1"/>
      <c r="D1" s="1"/>
      <c r="E1" s="1"/>
      <c r="F1" s="1"/>
      <c r="G1" s="1"/>
      <c r="H1" s="1"/>
      <c r="I1" s="1"/>
      <c r="J1" s="1"/>
    </row>
    <row r="2" ht="54" customHeight="true" spans="1:10">
      <c r="A2" s="12" t="s">
        <v>1</v>
      </c>
      <c r="B2" s="12" t="s">
        <v>31</v>
      </c>
      <c r="C2" s="12" t="s">
        <v>32</v>
      </c>
      <c r="D2" s="12" t="s">
        <v>5</v>
      </c>
      <c r="E2" s="12" t="s">
        <v>59</v>
      </c>
      <c r="F2" s="12" t="s">
        <v>33</v>
      </c>
      <c r="G2" s="18" t="s">
        <v>60</v>
      </c>
      <c r="H2" s="12" t="s">
        <v>61</v>
      </c>
      <c r="I2" s="21" t="s">
        <v>34</v>
      </c>
      <c r="J2" s="23" t="s">
        <v>35</v>
      </c>
    </row>
    <row r="3" ht="30" customHeight="true" spans="1:10">
      <c r="A3" s="6">
        <v>1</v>
      </c>
      <c r="B3" s="6" t="s">
        <v>88</v>
      </c>
      <c r="C3" s="6" t="s">
        <v>47</v>
      </c>
      <c r="D3" s="7" t="s">
        <v>89</v>
      </c>
      <c r="E3" s="7" t="s">
        <v>90</v>
      </c>
      <c r="F3" s="7">
        <v>80000</v>
      </c>
      <c r="G3" s="7">
        <v>40000</v>
      </c>
      <c r="H3" s="7"/>
      <c r="I3" s="9">
        <v>40000</v>
      </c>
      <c r="J3" s="24" t="s">
        <v>49</v>
      </c>
    </row>
    <row r="4" ht="30" customHeight="true" spans="1:10">
      <c r="A4" s="6">
        <v>2</v>
      </c>
      <c r="B4" s="6" t="s">
        <v>88</v>
      </c>
      <c r="C4" s="6" t="s">
        <v>40</v>
      </c>
      <c r="D4" s="7" t="s">
        <v>91</v>
      </c>
      <c r="E4" s="7" t="s">
        <v>92</v>
      </c>
      <c r="F4" s="7">
        <v>31200</v>
      </c>
      <c r="G4" s="7">
        <v>15270</v>
      </c>
      <c r="H4" s="7"/>
      <c r="I4" s="9">
        <v>15270</v>
      </c>
      <c r="J4" s="24" t="s">
        <v>49</v>
      </c>
    </row>
    <row r="5" ht="30" customHeight="true" spans="1:10">
      <c r="A5" s="6">
        <v>3</v>
      </c>
      <c r="B5" s="6" t="s">
        <v>88</v>
      </c>
      <c r="C5" s="6" t="s">
        <v>68</v>
      </c>
      <c r="D5" s="7" t="s">
        <v>93</v>
      </c>
      <c r="E5" s="7" t="s">
        <v>94</v>
      </c>
      <c r="F5" s="7">
        <v>20000</v>
      </c>
      <c r="G5" s="7">
        <v>16200</v>
      </c>
      <c r="H5" s="7">
        <v>2900</v>
      </c>
      <c r="I5" s="9">
        <v>19100</v>
      </c>
      <c r="J5" s="24" t="s">
        <v>95</v>
      </c>
    </row>
    <row r="6" ht="30" customHeight="true" spans="1:10">
      <c r="A6" s="6">
        <v>4</v>
      </c>
      <c r="B6" s="6" t="s">
        <v>88</v>
      </c>
      <c r="C6" s="6" t="s">
        <v>40</v>
      </c>
      <c r="D6" s="7" t="s">
        <v>96</v>
      </c>
      <c r="E6" s="7" t="s">
        <v>97</v>
      </c>
      <c r="F6" s="7">
        <v>80000</v>
      </c>
      <c r="G6" s="7">
        <v>30964</v>
      </c>
      <c r="H6" s="22"/>
      <c r="I6" s="9">
        <v>30964</v>
      </c>
      <c r="J6" s="24" t="s">
        <v>98</v>
      </c>
    </row>
    <row r="7" ht="30" customHeight="true" spans="1:10">
      <c r="A7" s="6">
        <v>5</v>
      </c>
      <c r="B7" s="6" t="s">
        <v>88</v>
      </c>
      <c r="C7" s="6" t="s">
        <v>37</v>
      </c>
      <c r="D7" s="7" t="s">
        <v>99</v>
      </c>
      <c r="E7" s="7" t="s">
        <v>100</v>
      </c>
      <c r="F7" s="7">
        <v>28000</v>
      </c>
      <c r="G7" s="7">
        <v>2322.95</v>
      </c>
      <c r="H7" s="7"/>
      <c r="I7" s="9">
        <v>2322.95</v>
      </c>
      <c r="J7" s="24" t="s">
        <v>101</v>
      </c>
    </row>
    <row r="8" ht="30" customHeight="true" spans="1:10">
      <c r="A8" s="6">
        <v>6</v>
      </c>
      <c r="B8" s="6" t="s">
        <v>88</v>
      </c>
      <c r="C8" s="6" t="s">
        <v>68</v>
      </c>
      <c r="D8" s="7" t="s">
        <v>102</v>
      </c>
      <c r="E8" s="7" t="s">
        <v>100</v>
      </c>
      <c r="F8" s="7">
        <v>20000</v>
      </c>
      <c r="G8" s="7">
        <v>16000</v>
      </c>
      <c r="H8" s="7"/>
      <c r="I8" s="9">
        <v>16000</v>
      </c>
      <c r="J8" s="24" t="s">
        <v>49</v>
      </c>
    </row>
    <row r="9" ht="30" customHeight="true" spans="1:10">
      <c r="A9" s="6">
        <v>7</v>
      </c>
      <c r="B9" s="6" t="s">
        <v>88</v>
      </c>
      <c r="C9" s="6" t="s">
        <v>44</v>
      </c>
      <c r="D9" s="7" t="s">
        <v>103</v>
      </c>
      <c r="E9" s="7" t="s">
        <v>104</v>
      </c>
      <c r="F9" s="7">
        <v>20000</v>
      </c>
      <c r="G9" s="7">
        <v>12710</v>
      </c>
      <c r="H9" s="7">
        <v>2050</v>
      </c>
      <c r="I9" s="9">
        <v>14760</v>
      </c>
      <c r="J9" s="24" t="s">
        <v>105</v>
      </c>
    </row>
    <row r="10" ht="30" customHeight="true" spans="1:10">
      <c r="A10" s="6">
        <v>8</v>
      </c>
      <c r="B10" s="6" t="s">
        <v>88</v>
      </c>
      <c r="C10" s="6" t="s">
        <v>68</v>
      </c>
      <c r="D10" s="7" t="s">
        <v>106</v>
      </c>
      <c r="E10" s="7" t="s">
        <v>97</v>
      </c>
      <c r="F10" s="7">
        <v>20000</v>
      </c>
      <c r="G10" s="7">
        <v>21828.7</v>
      </c>
      <c r="H10" s="7"/>
      <c r="I10" s="9">
        <v>21828.7</v>
      </c>
      <c r="J10" s="24" t="s">
        <v>107</v>
      </c>
    </row>
    <row r="11" ht="30" customHeight="true" spans="1:10">
      <c r="A11" s="6">
        <v>9</v>
      </c>
      <c r="B11" s="6" t="s">
        <v>88</v>
      </c>
      <c r="C11" s="6" t="s">
        <v>47</v>
      </c>
      <c r="D11" s="7" t="s">
        <v>108</v>
      </c>
      <c r="E11" s="7" t="s">
        <v>90</v>
      </c>
      <c r="F11" s="7">
        <v>35000</v>
      </c>
      <c r="G11" s="7">
        <v>20000</v>
      </c>
      <c r="H11" s="7"/>
      <c r="I11" s="9">
        <v>20000</v>
      </c>
      <c r="J11" s="24" t="s">
        <v>49</v>
      </c>
    </row>
    <row r="12" ht="30" customHeight="true" spans="1:10">
      <c r="A12" s="6">
        <v>10</v>
      </c>
      <c r="B12" s="6" t="s">
        <v>88</v>
      </c>
      <c r="C12" s="6" t="s">
        <v>40</v>
      </c>
      <c r="D12" s="7" t="s">
        <v>109</v>
      </c>
      <c r="E12" s="7" t="s">
        <v>21</v>
      </c>
      <c r="F12" s="7">
        <v>11000</v>
      </c>
      <c r="G12" s="7">
        <v>449</v>
      </c>
      <c r="H12" s="7"/>
      <c r="I12" s="9">
        <v>449</v>
      </c>
      <c r="J12" s="24" t="s">
        <v>110</v>
      </c>
    </row>
  </sheetData>
  <mergeCells count="1">
    <mergeCell ref="A1:J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workbookViewId="0">
      <selection activeCell="R37" sqref="R37"/>
    </sheetView>
  </sheetViews>
  <sheetFormatPr defaultColWidth="9" defaultRowHeight="15.75"/>
  <cols>
    <col min="3" max="3" width="64.625" customWidth="true"/>
    <col min="4" max="13" width="9" hidden="true" customWidth="true"/>
    <col min="14" max="14" width="21.375" customWidth="true"/>
  </cols>
  <sheetData>
    <row r="1" ht="29.25" spans="1:14">
      <c r="A1" s="1" t="s">
        <v>30</v>
      </c>
      <c r="B1" s="1"/>
      <c r="C1" s="1"/>
      <c r="D1" s="1"/>
      <c r="E1" s="1"/>
      <c r="F1" s="1"/>
      <c r="G1" s="17"/>
      <c r="H1" s="1"/>
      <c r="I1" s="1"/>
      <c r="J1" s="17"/>
      <c r="K1" s="1"/>
      <c r="L1" s="1"/>
      <c r="M1" s="1"/>
      <c r="N1" s="1"/>
    </row>
    <row r="2" ht="54" spans="1:14">
      <c r="A2" s="12" t="s">
        <v>1</v>
      </c>
      <c r="B2" s="12" t="s">
        <v>32</v>
      </c>
      <c r="C2" s="12" t="s">
        <v>5</v>
      </c>
      <c r="D2" s="12" t="s">
        <v>57</v>
      </c>
      <c r="E2" s="12" t="s">
        <v>58</v>
      </c>
      <c r="F2" s="12" t="s">
        <v>59</v>
      </c>
      <c r="G2" s="18" t="s">
        <v>8</v>
      </c>
      <c r="H2" s="12" t="s">
        <v>33</v>
      </c>
      <c r="I2" s="12" t="s">
        <v>111</v>
      </c>
      <c r="J2" s="18" t="s">
        <v>112</v>
      </c>
      <c r="K2" s="12" t="s">
        <v>113</v>
      </c>
      <c r="L2" s="18" t="s">
        <v>60</v>
      </c>
      <c r="M2" s="12" t="s">
        <v>61</v>
      </c>
      <c r="N2" s="21" t="s">
        <v>34</v>
      </c>
    </row>
    <row r="3" s="11" customFormat="true" ht="39.95" customHeight="true" spans="1:14">
      <c r="A3" s="13">
        <v>1</v>
      </c>
      <c r="B3" s="13" t="s">
        <v>47</v>
      </c>
      <c r="C3" s="13" t="s">
        <v>89</v>
      </c>
      <c r="D3" s="13" t="s">
        <v>114</v>
      </c>
      <c r="E3" s="13" t="s">
        <v>115</v>
      </c>
      <c r="F3" s="13" t="s">
        <v>90</v>
      </c>
      <c r="G3" s="13" t="s">
        <v>116</v>
      </c>
      <c r="H3" s="13">
        <v>80000</v>
      </c>
      <c r="I3" s="13">
        <v>40000</v>
      </c>
      <c r="J3" s="13"/>
      <c r="K3" s="13">
        <f t="shared" ref="K3:K31" si="0">I3+J3</f>
        <v>40000</v>
      </c>
      <c r="L3" s="13">
        <v>40000</v>
      </c>
      <c r="M3" s="13"/>
      <c r="N3" s="13">
        <f t="shared" ref="N3:N8" si="1">L3+M3</f>
        <v>40000</v>
      </c>
    </row>
    <row r="4" s="11" customFormat="true" ht="39.95" customHeight="true" spans="1:14">
      <c r="A4" s="13">
        <v>2</v>
      </c>
      <c r="B4" s="13" t="s">
        <v>40</v>
      </c>
      <c r="C4" s="13" t="s">
        <v>91</v>
      </c>
      <c r="D4" s="13" t="s">
        <v>117</v>
      </c>
      <c r="E4" s="13" t="s">
        <v>118</v>
      </c>
      <c r="F4" s="13" t="s">
        <v>92</v>
      </c>
      <c r="G4" s="13" t="s">
        <v>119</v>
      </c>
      <c r="H4" s="13">
        <v>31200</v>
      </c>
      <c r="I4" s="13">
        <v>15270</v>
      </c>
      <c r="J4" s="13"/>
      <c r="K4" s="13">
        <f t="shared" si="0"/>
        <v>15270</v>
      </c>
      <c r="L4" s="13">
        <v>15270</v>
      </c>
      <c r="M4" s="13"/>
      <c r="N4" s="13">
        <f t="shared" si="1"/>
        <v>15270</v>
      </c>
    </row>
    <row r="5" s="11" customFormat="true" ht="39.95" customHeight="true" spans="1:14">
      <c r="A5" s="13">
        <v>3</v>
      </c>
      <c r="B5" s="13" t="s">
        <v>37</v>
      </c>
      <c r="C5" s="13" t="s">
        <v>120</v>
      </c>
      <c r="D5" s="13">
        <v>0</v>
      </c>
      <c r="E5" s="13" t="s">
        <v>121</v>
      </c>
      <c r="F5" s="13" t="s">
        <v>100</v>
      </c>
      <c r="G5" s="13" t="s">
        <v>122</v>
      </c>
      <c r="H5" s="13">
        <v>40000</v>
      </c>
      <c r="I5" s="13">
        <v>24000</v>
      </c>
      <c r="J5" s="13"/>
      <c r="K5" s="13">
        <f t="shared" si="0"/>
        <v>24000</v>
      </c>
      <c r="L5" s="13">
        <v>24000</v>
      </c>
      <c r="M5" s="13">
        <v>2000</v>
      </c>
      <c r="N5" s="13">
        <f t="shared" si="1"/>
        <v>26000</v>
      </c>
    </row>
    <row r="6" s="11" customFormat="true" ht="39.95" customHeight="true" spans="1:14">
      <c r="A6" s="13">
        <v>4</v>
      </c>
      <c r="B6" s="13" t="s">
        <v>68</v>
      </c>
      <c r="C6" s="13" t="s">
        <v>123</v>
      </c>
      <c r="D6" s="13" t="s">
        <v>124</v>
      </c>
      <c r="E6" s="13" t="s">
        <v>125</v>
      </c>
      <c r="F6" s="13" t="s">
        <v>94</v>
      </c>
      <c r="G6" s="13" t="s">
        <v>126</v>
      </c>
      <c r="H6" s="13">
        <v>25000</v>
      </c>
      <c r="I6" s="13">
        <v>15600</v>
      </c>
      <c r="J6" s="13"/>
      <c r="K6" s="13">
        <f t="shared" si="0"/>
        <v>15600</v>
      </c>
      <c r="L6" s="13">
        <v>15600</v>
      </c>
      <c r="M6" s="13"/>
      <c r="N6" s="13">
        <f t="shared" si="1"/>
        <v>15600</v>
      </c>
    </row>
    <row r="7" s="11" customFormat="true" ht="39.95" customHeight="true" spans="1:14">
      <c r="A7" s="13">
        <v>5</v>
      </c>
      <c r="B7" s="13" t="s">
        <v>40</v>
      </c>
      <c r="C7" s="13" t="s">
        <v>96</v>
      </c>
      <c r="D7" s="13" t="s">
        <v>117</v>
      </c>
      <c r="E7" s="13" t="s">
        <v>118</v>
      </c>
      <c r="F7" s="13" t="s">
        <v>97</v>
      </c>
      <c r="G7" s="13" t="s">
        <v>127</v>
      </c>
      <c r="H7" s="13">
        <v>80000</v>
      </c>
      <c r="I7" s="13">
        <v>25583.96</v>
      </c>
      <c r="J7" s="13">
        <v>5380</v>
      </c>
      <c r="K7" s="13">
        <f t="shared" si="0"/>
        <v>30963.96</v>
      </c>
      <c r="L7" s="13">
        <v>30964</v>
      </c>
      <c r="M7" s="20"/>
      <c r="N7" s="13">
        <f t="shared" si="1"/>
        <v>30964</v>
      </c>
    </row>
    <row r="8" s="11" customFormat="true" ht="39.95" customHeight="true" spans="1:14">
      <c r="A8" s="13">
        <v>6</v>
      </c>
      <c r="B8" s="13" t="s">
        <v>68</v>
      </c>
      <c r="C8" s="13" t="s">
        <v>128</v>
      </c>
      <c r="D8" s="13" t="s">
        <v>129</v>
      </c>
      <c r="E8" s="13" t="s">
        <v>130</v>
      </c>
      <c r="F8" s="13" t="s">
        <v>21</v>
      </c>
      <c r="G8" s="13" t="s">
        <v>131</v>
      </c>
      <c r="H8" s="13">
        <v>65000</v>
      </c>
      <c r="I8" s="13">
        <v>15000</v>
      </c>
      <c r="J8" s="13"/>
      <c r="K8" s="13">
        <f t="shared" si="0"/>
        <v>15000</v>
      </c>
      <c r="L8" s="13">
        <v>15000</v>
      </c>
      <c r="M8" s="13"/>
      <c r="N8" s="13">
        <f t="shared" si="1"/>
        <v>15000</v>
      </c>
    </row>
    <row r="9" s="11" customFormat="true" ht="39.95" customHeight="true" spans="1:14">
      <c r="A9" s="13">
        <v>7</v>
      </c>
      <c r="B9" s="13" t="s">
        <v>40</v>
      </c>
      <c r="C9" s="13" t="s">
        <v>132</v>
      </c>
      <c r="D9" s="13" t="s">
        <v>117</v>
      </c>
      <c r="E9" s="13" t="s">
        <v>133</v>
      </c>
      <c r="F9" s="13" t="s">
        <v>97</v>
      </c>
      <c r="G9" s="13" t="s">
        <v>134</v>
      </c>
      <c r="H9" s="13">
        <v>16000</v>
      </c>
      <c r="I9" s="13">
        <v>9420</v>
      </c>
      <c r="J9" s="13"/>
      <c r="K9" s="13">
        <f t="shared" si="0"/>
        <v>9420</v>
      </c>
      <c r="L9" s="13">
        <v>9420</v>
      </c>
      <c r="M9" s="13"/>
      <c r="N9" s="20">
        <v>10720</v>
      </c>
    </row>
    <row r="10" s="11" customFormat="true" ht="39.95" customHeight="true" spans="1:14">
      <c r="A10" s="13">
        <v>8</v>
      </c>
      <c r="B10" s="13" t="s">
        <v>37</v>
      </c>
      <c r="C10" s="13" t="s">
        <v>135</v>
      </c>
      <c r="D10" s="13">
        <v>0</v>
      </c>
      <c r="E10" s="13" t="s">
        <v>136</v>
      </c>
      <c r="F10" s="13" t="s">
        <v>100</v>
      </c>
      <c r="G10" s="13" t="s">
        <v>137</v>
      </c>
      <c r="H10" s="13">
        <v>28000</v>
      </c>
      <c r="I10" s="13">
        <v>7322.9</v>
      </c>
      <c r="J10" s="13">
        <v>219.3</v>
      </c>
      <c r="K10" s="13">
        <f t="shared" si="0"/>
        <v>7542.2</v>
      </c>
      <c r="L10" s="13">
        <v>7542.2</v>
      </c>
      <c r="M10" s="13"/>
      <c r="N10" s="13">
        <v>7679.145</v>
      </c>
    </row>
    <row r="11" s="11" customFormat="true" ht="39.95" customHeight="true" spans="1:14">
      <c r="A11" s="13">
        <v>9</v>
      </c>
      <c r="B11" s="13" t="s">
        <v>68</v>
      </c>
      <c r="C11" s="13" t="s">
        <v>138</v>
      </c>
      <c r="D11" s="13" t="s">
        <v>139</v>
      </c>
      <c r="E11" s="13" t="s">
        <v>140</v>
      </c>
      <c r="F11" s="13" t="s">
        <v>94</v>
      </c>
      <c r="G11" s="13" t="s">
        <v>141</v>
      </c>
      <c r="H11" s="13">
        <v>50000</v>
      </c>
      <c r="I11" s="13">
        <v>5574.3124</v>
      </c>
      <c r="J11" s="13">
        <v>494.9</v>
      </c>
      <c r="K11" s="13">
        <f t="shared" si="0"/>
        <v>6069.2124</v>
      </c>
      <c r="L11" s="13">
        <v>6069</v>
      </c>
      <c r="M11" s="13">
        <v>99.65</v>
      </c>
      <c r="N11" s="13">
        <f>L11+M11</f>
        <v>6168.65</v>
      </c>
    </row>
    <row r="12" s="11" customFormat="true" ht="39.95" customHeight="true" spans="1:14">
      <c r="A12" s="13">
        <v>10</v>
      </c>
      <c r="B12" s="13" t="s">
        <v>68</v>
      </c>
      <c r="C12" s="13" t="s">
        <v>102</v>
      </c>
      <c r="D12" s="13" t="s">
        <v>142</v>
      </c>
      <c r="E12" s="13" t="s">
        <v>143</v>
      </c>
      <c r="F12" s="13" t="s">
        <v>100</v>
      </c>
      <c r="G12" s="13" t="s">
        <v>144</v>
      </c>
      <c r="H12" s="13">
        <v>20000</v>
      </c>
      <c r="I12" s="13">
        <v>16000</v>
      </c>
      <c r="J12" s="13"/>
      <c r="K12" s="13">
        <f t="shared" si="0"/>
        <v>16000</v>
      </c>
      <c r="L12" s="13">
        <v>16000</v>
      </c>
      <c r="M12" s="13"/>
      <c r="N12" s="13">
        <f>L12+M12</f>
        <v>16000</v>
      </c>
    </row>
    <row r="13" s="11" customFormat="true" ht="39.95" customHeight="true" spans="1:14">
      <c r="A13" s="13">
        <v>11</v>
      </c>
      <c r="B13" s="13" t="s">
        <v>37</v>
      </c>
      <c r="C13" s="13" t="s">
        <v>145</v>
      </c>
      <c r="D13" s="13">
        <v>0</v>
      </c>
      <c r="E13" s="13" t="s">
        <v>146</v>
      </c>
      <c r="F13" s="13" t="s">
        <v>100</v>
      </c>
      <c r="G13" s="13" t="s">
        <v>147</v>
      </c>
      <c r="H13" s="13">
        <v>30000</v>
      </c>
      <c r="I13" s="13">
        <v>3510.48</v>
      </c>
      <c r="J13" s="13"/>
      <c r="K13" s="13">
        <f t="shared" si="0"/>
        <v>3510.48</v>
      </c>
      <c r="L13" s="13">
        <v>3510.47</v>
      </c>
      <c r="M13" s="13"/>
      <c r="N13" s="13">
        <v>3505.66</v>
      </c>
    </row>
    <row r="14" s="11" customFormat="true" ht="39.95" customHeight="true" spans="1:14">
      <c r="A14" s="13">
        <v>12</v>
      </c>
      <c r="B14" s="13" t="s">
        <v>37</v>
      </c>
      <c r="C14" s="13" t="s">
        <v>148</v>
      </c>
      <c r="D14" s="13">
        <v>0</v>
      </c>
      <c r="E14" s="13" t="s">
        <v>149</v>
      </c>
      <c r="F14" s="13" t="s">
        <v>100</v>
      </c>
      <c r="G14" s="13" t="s">
        <v>126</v>
      </c>
      <c r="H14" s="13">
        <v>30000</v>
      </c>
      <c r="I14" s="13">
        <v>5200</v>
      </c>
      <c r="J14" s="13"/>
      <c r="K14" s="13">
        <f t="shared" si="0"/>
        <v>5200</v>
      </c>
      <c r="L14" s="13">
        <v>5200</v>
      </c>
      <c r="M14" s="13"/>
      <c r="N14" s="13">
        <f>L14+M14</f>
        <v>5200</v>
      </c>
    </row>
    <row r="15" s="11" customFormat="true" ht="39.95" customHeight="true" spans="1:14">
      <c r="A15" s="13">
        <v>13</v>
      </c>
      <c r="B15" s="13" t="s">
        <v>37</v>
      </c>
      <c r="C15" s="13" t="s">
        <v>150</v>
      </c>
      <c r="D15" s="13">
        <v>0</v>
      </c>
      <c r="E15" s="13" t="s">
        <v>151</v>
      </c>
      <c r="F15" s="13" t="s">
        <v>100</v>
      </c>
      <c r="G15" s="13" t="s">
        <v>126</v>
      </c>
      <c r="H15" s="13">
        <v>18000</v>
      </c>
      <c r="I15" s="13">
        <v>7000</v>
      </c>
      <c r="J15" s="13"/>
      <c r="K15" s="13">
        <f t="shared" si="0"/>
        <v>7000</v>
      </c>
      <c r="L15" s="13">
        <v>7000</v>
      </c>
      <c r="M15" s="13"/>
      <c r="N15" s="13">
        <f>L15+M15</f>
        <v>7000</v>
      </c>
    </row>
    <row r="16" s="11" customFormat="true" ht="39.95" customHeight="true" spans="1:14">
      <c r="A16" s="13">
        <v>14</v>
      </c>
      <c r="B16" s="13" t="s">
        <v>37</v>
      </c>
      <c r="C16" s="13" t="s">
        <v>152</v>
      </c>
      <c r="D16" s="13">
        <v>0</v>
      </c>
      <c r="E16" s="13" t="s">
        <v>153</v>
      </c>
      <c r="F16" s="13" t="s">
        <v>100</v>
      </c>
      <c r="G16" s="13" t="s">
        <v>154</v>
      </c>
      <c r="H16" s="13">
        <v>30000</v>
      </c>
      <c r="I16" s="13">
        <v>2000</v>
      </c>
      <c r="J16" s="13">
        <v>1000</v>
      </c>
      <c r="K16" s="13">
        <f t="shared" si="0"/>
        <v>3000</v>
      </c>
      <c r="L16" s="13">
        <v>3000</v>
      </c>
      <c r="M16" s="13">
        <v>1000</v>
      </c>
      <c r="N16" s="13">
        <f>L16+M16</f>
        <v>4000</v>
      </c>
    </row>
    <row r="17" s="11" customFormat="true" ht="39.95" customHeight="true" spans="1:14">
      <c r="A17" s="13">
        <v>15</v>
      </c>
      <c r="B17" s="13" t="s">
        <v>47</v>
      </c>
      <c r="C17" s="13" t="s">
        <v>155</v>
      </c>
      <c r="D17" s="13" t="s">
        <v>156</v>
      </c>
      <c r="E17" s="13" t="s">
        <v>157</v>
      </c>
      <c r="F17" s="13" t="s">
        <v>158</v>
      </c>
      <c r="G17" s="55" t="s">
        <v>159</v>
      </c>
      <c r="H17" s="13">
        <v>16000</v>
      </c>
      <c r="I17" s="13">
        <v>2000</v>
      </c>
      <c r="J17" s="13"/>
      <c r="K17" s="13">
        <f t="shared" si="0"/>
        <v>2000</v>
      </c>
      <c r="L17" s="13">
        <v>2000</v>
      </c>
      <c r="M17" s="13"/>
      <c r="N17" s="13">
        <f>L17+M17</f>
        <v>2000</v>
      </c>
    </row>
    <row r="18" s="11" customFormat="true" ht="39.95" customHeight="true" spans="1:14">
      <c r="A18" s="13">
        <v>16</v>
      </c>
      <c r="B18" s="13" t="s">
        <v>44</v>
      </c>
      <c r="C18" s="13" t="s">
        <v>103</v>
      </c>
      <c r="D18" s="13" t="s">
        <v>160</v>
      </c>
      <c r="E18" s="13" t="s">
        <v>161</v>
      </c>
      <c r="F18" s="13" t="s">
        <v>104</v>
      </c>
      <c r="G18" s="13" t="s">
        <v>162</v>
      </c>
      <c r="H18" s="13">
        <v>20000</v>
      </c>
      <c r="I18" s="13">
        <v>12710</v>
      </c>
      <c r="J18" s="13"/>
      <c r="K18" s="13">
        <f t="shared" si="0"/>
        <v>12710</v>
      </c>
      <c r="L18" s="13">
        <v>12710</v>
      </c>
      <c r="M18" s="13">
        <v>2050</v>
      </c>
      <c r="N18" s="13">
        <f>L18+M18</f>
        <v>14760</v>
      </c>
    </row>
    <row r="19" s="11" customFormat="true" ht="39.95" customHeight="true" spans="1:14">
      <c r="A19" s="13">
        <v>17</v>
      </c>
      <c r="B19" s="13" t="s">
        <v>40</v>
      </c>
      <c r="C19" s="13" t="s">
        <v>163</v>
      </c>
      <c r="D19" s="13" t="s">
        <v>117</v>
      </c>
      <c r="E19" s="13" t="s">
        <v>164</v>
      </c>
      <c r="F19" s="13" t="s">
        <v>97</v>
      </c>
      <c r="G19" s="13" t="s">
        <v>126</v>
      </c>
      <c r="H19" s="13">
        <v>50000</v>
      </c>
      <c r="I19" s="13">
        <v>18129.01</v>
      </c>
      <c r="J19" s="13">
        <v>2927.49</v>
      </c>
      <c r="K19" s="13">
        <f t="shared" si="0"/>
        <v>21056.5</v>
      </c>
      <c r="L19" s="13">
        <v>21056.49</v>
      </c>
      <c r="M19" s="20"/>
      <c r="N19" s="20">
        <v>21063.68</v>
      </c>
    </row>
    <row r="20" s="11" customFormat="true" ht="39.95" customHeight="true" spans="1:14">
      <c r="A20" s="13">
        <v>18</v>
      </c>
      <c r="B20" s="13" t="s">
        <v>68</v>
      </c>
      <c r="C20" s="13" t="s">
        <v>165</v>
      </c>
      <c r="D20" s="13" t="s">
        <v>166</v>
      </c>
      <c r="E20" s="13" t="s">
        <v>167</v>
      </c>
      <c r="F20" s="13" t="s">
        <v>97</v>
      </c>
      <c r="G20" s="13" t="s">
        <v>168</v>
      </c>
      <c r="H20" s="13">
        <v>30000</v>
      </c>
      <c r="I20" s="13">
        <v>1210</v>
      </c>
      <c r="J20" s="13"/>
      <c r="K20" s="13">
        <f t="shared" si="0"/>
        <v>1210</v>
      </c>
      <c r="L20" s="13">
        <v>1210</v>
      </c>
      <c r="M20" s="13">
        <v>60</v>
      </c>
      <c r="N20" s="13">
        <f>L20+M20</f>
        <v>1270</v>
      </c>
    </row>
    <row r="21" s="11" customFormat="true" ht="39.95" customHeight="true" spans="1:14">
      <c r="A21" s="13">
        <v>19</v>
      </c>
      <c r="B21" s="13" t="s">
        <v>68</v>
      </c>
      <c r="C21" s="13" t="s">
        <v>169</v>
      </c>
      <c r="D21" s="13" t="s">
        <v>117</v>
      </c>
      <c r="E21" s="13" t="s">
        <v>170</v>
      </c>
      <c r="F21" s="13" t="s">
        <v>97</v>
      </c>
      <c r="G21" s="13" t="s">
        <v>126</v>
      </c>
      <c r="H21" s="13">
        <v>25000</v>
      </c>
      <c r="I21" s="13">
        <v>3300</v>
      </c>
      <c r="J21" s="13"/>
      <c r="K21" s="13">
        <f t="shared" si="0"/>
        <v>3300</v>
      </c>
      <c r="L21" s="13">
        <v>3300</v>
      </c>
      <c r="M21" s="13">
        <v>500</v>
      </c>
      <c r="N21" s="13">
        <f>L21+M21</f>
        <v>3800</v>
      </c>
    </row>
    <row r="22" s="11" customFormat="true" ht="39.95" customHeight="true" spans="1:14">
      <c r="A22" s="13">
        <v>20</v>
      </c>
      <c r="B22" s="13" t="s">
        <v>47</v>
      </c>
      <c r="C22" s="13" t="s">
        <v>171</v>
      </c>
      <c r="D22" s="13" t="s">
        <v>117</v>
      </c>
      <c r="E22" s="13" t="s">
        <v>172</v>
      </c>
      <c r="F22" s="13" t="s">
        <v>100</v>
      </c>
      <c r="G22" s="13" t="s">
        <v>173</v>
      </c>
      <c r="H22" s="13">
        <v>15000</v>
      </c>
      <c r="I22" s="13">
        <v>650</v>
      </c>
      <c r="J22" s="13"/>
      <c r="K22" s="13">
        <f t="shared" si="0"/>
        <v>650</v>
      </c>
      <c r="L22" s="13">
        <v>650</v>
      </c>
      <c r="M22" s="13"/>
      <c r="N22" s="13">
        <f>L22+M22</f>
        <v>650</v>
      </c>
    </row>
    <row r="23" s="11" customFormat="true" ht="39.95" customHeight="true" spans="1:14">
      <c r="A23" s="13">
        <v>21</v>
      </c>
      <c r="B23" s="13" t="s">
        <v>68</v>
      </c>
      <c r="C23" s="13" t="s">
        <v>174</v>
      </c>
      <c r="D23" s="13" t="s">
        <v>175</v>
      </c>
      <c r="E23" s="13" t="s">
        <v>176</v>
      </c>
      <c r="F23" s="13" t="s">
        <v>94</v>
      </c>
      <c r="G23" s="13" t="s">
        <v>177</v>
      </c>
      <c r="H23" s="13">
        <v>35000</v>
      </c>
      <c r="I23" s="13">
        <v>2093</v>
      </c>
      <c r="J23" s="13"/>
      <c r="K23" s="13">
        <f t="shared" si="0"/>
        <v>2093</v>
      </c>
      <c r="L23" s="13">
        <v>2093</v>
      </c>
      <c r="M23" s="13"/>
      <c r="N23" s="13">
        <f>L23+M23</f>
        <v>2093</v>
      </c>
    </row>
    <row r="24" s="11" customFormat="true" ht="39.95" customHeight="true" spans="1:14">
      <c r="A24" s="13">
        <v>22</v>
      </c>
      <c r="B24" s="13" t="s">
        <v>68</v>
      </c>
      <c r="C24" s="13" t="s">
        <v>178</v>
      </c>
      <c r="D24" s="13" t="s">
        <v>179</v>
      </c>
      <c r="E24" s="13" t="s">
        <v>180</v>
      </c>
      <c r="F24" s="13" t="s">
        <v>94</v>
      </c>
      <c r="G24" s="13" t="s">
        <v>181</v>
      </c>
      <c r="H24" s="13">
        <v>200000</v>
      </c>
      <c r="I24" s="13">
        <v>52381.88</v>
      </c>
      <c r="J24" s="13">
        <v>900</v>
      </c>
      <c r="K24" s="13">
        <f t="shared" si="0"/>
        <v>53281.88</v>
      </c>
      <c r="L24" s="13">
        <v>53281.88</v>
      </c>
      <c r="M24" s="13"/>
      <c r="N24" s="13">
        <f>L24+M24</f>
        <v>53281.88</v>
      </c>
    </row>
    <row r="25" s="11" customFormat="true" ht="39.95" customHeight="true" spans="1:14">
      <c r="A25" s="13">
        <v>23</v>
      </c>
      <c r="B25" s="13" t="s">
        <v>40</v>
      </c>
      <c r="C25" s="13" t="s">
        <v>182</v>
      </c>
      <c r="D25" s="13" t="s">
        <v>183</v>
      </c>
      <c r="E25" s="13" t="s">
        <v>184</v>
      </c>
      <c r="F25" s="13" t="s">
        <v>100</v>
      </c>
      <c r="G25" s="13" t="s">
        <v>185</v>
      </c>
      <c r="H25" s="13">
        <v>150000</v>
      </c>
      <c r="I25" s="13">
        <v>32546.6</v>
      </c>
      <c r="J25" s="13"/>
      <c r="K25" s="13">
        <f t="shared" si="0"/>
        <v>32546.6</v>
      </c>
      <c r="L25" s="13">
        <v>32546.6</v>
      </c>
      <c r="M25" s="13"/>
      <c r="N25" s="13">
        <v>32556.6</v>
      </c>
    </row>
    <row r="26" s="11" customFormat="true" ht="39.95" customHeight="true" spans="1:14">
      <c r="A26" s="13">
        <v>24</v>
      </c>
      <c r="B26" s="13" t="s">
        <v>40</v>
      </c>
      <c r="C26" s="13" t="s">
        <v>186</v>
      </c>
      <c r="D26" s="13" t="s">
        <v>187</v>
      </c>
      <c r="E26" s="13" t="s">
        <v>188</v>
      </c>
      <c r="F26" s="13" t="s">
        <v>189</v>
      </c>
      <c r="G26" s="55" t="s">
        <v>190</v>
      </c>
      <c r="H26" s="13">
        <v>50000</v>
      </c>
      <c r="I26" s="13">
        <v>2337</v>
      </c>
      <c r="J26" s="13"/>
      <c r="K26" s="13">
        <f t="shared" si="0"/>
        <v>2337</v>
      </c>
      <c r="L26" s="13">
        <v>2337</v>
      </c>
      <c r="M26" s="13"/>
      <c r="N26" s="13">
        <f>L26+M26</f>
        <v>2337</v>
      </c>
    </row>
    <row r="27" s="11" customFormat="true" ht="39.95" customHeight="true" spans="1:14">
      <c r="A27" s="13">
        <v>25</v>
      </c>
      <c r="B27" s="13" t="s">
        <v>40</v>
      </c>
      <c r="C27" s="13" t="s">
        <v>191</v>
      </c>
      <c r="D27" s="13" t="s">
        <v>192</v>
      </c>
      <c r="E27" s="13" t="s">
        <v>193</v>
      </c>
      <c r="F27" s="13" t="s">
        <v>194</v>
      </c>
      <c r="G27" s="13" t="s">
        <v>195</v>
      </c>
      <c r="H27" s="13">
        <v>32500</v>
      </c>
      <c r="I27" s="13">
        <v>3000</v>
      </c>
      <c r="J27" s="13"/>
      <c r="K27" s="13">
        <f t="shared" si="0"/>
        <v>3000</v>
      </c>
      <c r="L27" s="13">
        <v>3000</v>
      </c>
      <c r="M27" s="13">
        <v>3000</v>
      </c>
      <c r="N27" s="13">
        <f>L27+M27</f>
        <v>6000</v>
      </c>
    </row>
    <row r="28" s="11" customFormat="true" ht="39.95" customHeight="true" spans="1:14">
      <c r="A28" s="13">
        <v>26</v>
      </c>
      <c r="B28" s="13" t="s">
        <v>40</v>
      </c>
      <c r="C28" s="13" t="s">
        <v>196</v>
      </c>
      <c r="D28" s="13" t="s">
        <v>197</v>
      </c>
      <c r="E28" s="13" t="s">
        <v>198</v>
      </c>
      <c r="F28" s="13" t="s">
        <v>97</v>
      </c>
      <c r="G28" s="13" t="s">
        <v>199</v>
      </c>
      <c r="H28" s="13">
        <v>50000</v>
      </c>
      <c r="I28" s="13">
        <v>800</v>
      </c>
      <c r="J28" s="13"/>
      <c r="K28" s="13">
        <f t="shared" si="0"/>
        <v>800</v>
      </c>
      <c r="L28" s="13">
        <v>800</v>
      </c>
      <c r="M28" s="13"/>
      <c r="N28" s="13">
        <f>L28+M28</f>
        <v>800</v>
      </c>
    </row>
    <row r="29" s="11" customFormat="true" ht="39.95" customHeight="true" spans="1:14">
      <c r="A29" s="13">
        <v>27</v>
      </c>
      <c r="B29" s="13" t="s">
        <v>47</v>
      </c>
      <c r="C29" s="13" t="s">
        <v>108</v>
      </c>
      <c r="D29" s="13" t="s">
        <v>200</v>
      </c>
      <c r="E29" s="13" t="s">
        <v>115</v>
      </c>
      <c r="F29" s="13" t="s">
        <v>90</v>
      </c>
      <c r="G29" s="13" t="s">
        <v>126</v>
      </c>
      <c r="H29" s="13">
        <v>35000</v>
      </c>
      <c r="I29" s="13">
        <v>20000</v>
      </c>
      <c r="J29" s="13"/>
      <c r="K29" s="13">
        <f t="shared" si="0"/>
        <v>20000</v>
      </c>
      <c r="L29" s="13">
        <v>20000</v>
      </c>
      <c r="M29" s="13"/>
      <c r="N29" s="13">
        <f>L29+M29</f>
        <v>20000</v>
      </c>
    </row>
    <row r="30" s="11" customFormat="true" ht="39.95" customHeight="true" spans="1:14">
      <c r="A30" s="13">
        <v>28</v>
      </c>
      <c r="B30" s="13" t="s">
        <v>40</v>
      </c>
      <c r="C30" s="13" t="s">
        <v>201</v>
      </c>
      <c r="D30" s="13" t="s">
        <v>117</v>
      </c>
      <c r="E30" s="13" t="s">
        <v>202</v>
      </c>
      <c r="F30" s="13" t="s">
        <v>97</v>
      </c>
      <c r="G30" s="13" t="s">
        <v>203</v>
      </c>
      <c r="H30" s="13">
        <v>10000</v>
      </c>
      <c r="I30" s="13">
        <v>1000</v>
      </c>
      <c r="J30" s="13"/>
      <c r="K30" s="13">
        <f t="shared" si="0"/>
        <v>1000</v>
      </c>
      <c r="L30" s="13">
        <v>1000</v>
      </c>
      <c r="M30" s="13"/>
      <c r="N30" s="13">
        <f>L30+M30</f>
        <v>1000</v>
      </c>
    </row>
    <row r="31" s="11" customFormat="true" ht="39.95" customHeight="true" spans="1:14">
      <c r="A31" s="13">
        <v>29</v>
      </c>
      <c r="B31" s="13" t="s">
        <v>68</v>
      </c>
      <c r="C31" s="13" t="s">
        <v>204</v>
      </c>
      <c r="D31" s="13" t="s">
        <v>205</v>
      </c>
      <c r="E31" s="13" t="s">
        <v>206</v>
      </c>
      <c r="F31" s="13" t="s">
        <v>21</v>
      </c>
      <c r="G31" s="55" t="s">
        <v>207</v>
      </c>
      <c r="H31" s="13">
        <v>100000</v>
      </c>
      <c r="I31" s="13">
        <v>2000</v>
      </c>
      <c r="J31" s="13"/>
      <c r="K31" s="13">
        <f t="shared" si="0"/>
        <v>2000</v>
      </c>
      <c r="L31" s="13">
        <v>2000</v>
      </c>
      <c r="M31" s="13"/>
      <c r="N31" s="13">
        <v>82000</v>
      </c>
    </row>
    <row r="32" s="11" customFormat="true" ht="39.95" customHeight="true" spans="1:14">
      <c r="A32" s="13">
        <v>30</v>
      </c>
      <c r="B32" s="13" t="s">
        <v>68</v>
      </c>
      <c r="C32" s="13" t="s">
        <v>208</v>
      </c>
      <c r="D32" s="13" t="s">
        <v>209</v>
      </c>
      <c r="E32" s="13" t="s">
        <v>210</v>
      </c>
      <c r="F32" s="13" t="s">
        <v>21</v>
      </c>
      <c r="G32" s="55" t="s">
        <v>211</v>
      </c>
      <c r="H32" s="13">
        <v>560000</v>
      </c>
      <c r="I32" s="13">
        <v>1204.6</v>
      </c>
      <c r="J32" s="13"/>
      <c r="K32" s="13">
        <f t="shared" ref="K32:K39" si="2">I32+J32</f>
        <v>1204.6</v>
      </c>
      <c r="L32" s="13">
        <v>1204.6</v>
      </c>
      <c r="M32" s="13"/>
      <c r="N32" s="13">
        <f t="shared" ref="N32:N39" si="3">L32+M32</f>
        <v>1204.6</v>
      </c>
    </row>
    <row r="33" s="11" customFormat="true" ht="39.95" customHeight="true" spans="1:14">
      <c r="A33" s="13">
        <v>31</v>
      </c>
      <c r="B33" s="13" t="s">
        <v>40</v>
      </c>
      <c r="C33" s="13" t="s">
        <v>109</v>
      </c>
      <c r="D33" s="13" t="s">
        <v>212</v>
      </c>
      <c r="E33" s="13" t="s">
        <v>213</v>
      </c>
      <c r="F33" s="13" t="s">
        <v>21</v>
      </c>
      <c r="G33" s="13" t="s">
        <v>214</v>
      </c>
      <c r="H33" s="13">
        <v>11000</v>
      </c>
      <c r="I33" s="13">
        <v>449</v>
      </c>
      <c r="J33" s="13"/>
      <c r="K33" s="13">
        <f t="shared" si="2"/>
        <v>449</v>
      </c>
      <c r="L33" s="13">
        <v>449</v>
      </c>
      <c r="M33" s="13"/>
      <c r="N33" s="13">
        <f t="shared" si="3"/>
        <v>449</v>
      </c>
    </row>
    <row r="34" s="11" customFormat="true" ht="39.95" customHeight="true" spans="1:14">
      <c r="A34" s="13">
        <v>32</v>
      </c>
      <c r="B34" s="13" t="s">
        <v>68</v>
      </c>
      <c r="C34" s="13" t="s">
        <v>215</v>
      </c>
      <c r="D34" s="13" t="s">
        <v>216</v>
      </c>
      <c r="E34" s="13" t="s">
        <v>217</v>
      </c>
      <c r="F34" s="13" t="s">
        <v>97</v>
      </c>
      <c r="G34" s="13" t="s">
        <v>218</v>
      </c>
      <c r="H34" s="13">
        <v>20000</v>
      </c>
      <c r="I34" s="13">
        <v>150</v>
      </c>
      <c r="J34" s="13"/>
      <c r="K34" s="13">
        <f t="shared" si="2"/>
        <v>150</v>
      </c>
      <c r="L34" s="13">
        <v>150</v>
      </c>
      <c r="M34" s="13"/>
      <c r="N34" s="13">
        <f t="shared" si="3"/>
        <v>150</v>
      </c>
    </row>
    <row r="35" s="11" customFormat="true" ht="39.95" customHeight="true" spans="1:14">
      <c r="A35" s="13">
        <v>33</v>
      </c>
      <c r="B35" s="13" t="s">
        <v>37</v>
      </c>
      <c r="C35" s="13" t="s">
        <v>219</v>
      </c>
      <c r="D35" s="13" t="s">
        <v>117</v>
      </c>
      <c r="E35" s="13" t="s">
        <v>220</v>
      </c>
      <c r="F35" s="13" t="s">
        <v>221</v>
      </c>
      <c r="G35" s="13" t="s">
        <v>222</v>
      </c>
      <c r="H35" s="13">
        <v>30000</v>
      </c>
      <c r="I35" s="13">
        <v>495</v>
      </c>
      <c r="J35" s="20"/>
      <c r="K35" s="13">
        <f t="shared" si="2"/>
        <v>495</v>
      </c>
      <c r="L35" s="13">
        <v>495</v>
      </c>
      <c r="M35" s="13"/>
      <c r="N35" s="13">
        <f t="shared" si="3"/>
        <v>495</v>
      </c>
    </row>
    <row r="36" s="11" customFormat="true" ht="39.95" customHeight="true" spans="1:14">
      <c r="A36" s="13">
        <v>34</v>
      </c>
      <c r="B36" s="13" t="s">
        <v>40</v>
      </c>
      <c r="C36" s="13" t="s">
        <v>223</v>
      </c>
      <c r="D36" s="13" t="s">
        <v>224</v>
      </c>
      <c r="E36" s="13" t="s">
        <v>225</v>
      </c>
      <c r="F36" s="13" t="s">
        <v>100</v>
      </c>
      <c r="G36" s="13" t="s">
        <v>226</v>
      </c>
      <c r="H36" s="13">
        <v>150000</v>
      </c>
      <c r="I36" s="13">
        <v>12149.5</v>
      </c>
      <c r="J36" s="13"/>
      <c r="K36" s="13">
        <f t="shared" si="2"/>
        <v>12149.5</v>
      </c>
      <c r="L36" s="13">
        <v>12149.5</v>
      </c>
      <c r="M36" s="13"/>
      <c r="N36" s="13">
        <f t="shared" si="3"/>
        <v>12149.5</v>
      </c>
    </row>
    <row r="37" s="11" customFormat="true" ht="39.95" customHeight="true" spans="1:14">
      <c r="A37" s="13">
        <v>35</v>
      </c>
      <c r="B37" s="13" t="s">
        <v>44</v>
      </c>
      <c r="C37" s="13" t="s">
        <v>227</v>
      </c>
      <c r="D37" s="13" t="s">
        <v>228</v>
      </c>
      <c r="E37" s="13" t="s">
        <v>229</v>
      </c>
      <c r="F37" s="13" t="s">
        <v>230</v>
      </c>
      <c r="G37" s="13" t="s">
        <v>231</v>
      </c>
      <c r="H37" s="13">
        <v>10000</v>
      </c>
      <c r="I37" s="13"/>
      <c r="J37" s="13">
        <v>1086.8</v>
      </c>
      <c r="K37" s="13">
        <f t="shared" si="2"/>
        <v>1086.8</v>
      </c>
      <c r="L37" s="13">
        <v>1086.8</v>
      </c>
      <c r="M37" s="13"/>
      <c r="N37" s="13">
        <f t="shared" si="3"/>
        <v>1086.8</v>
      </c>
    </row>
    <row r="38" s="11" customFormat="true" ht="39.95" customHeight="true" spans="1:14">
      <c r="A38" s="13">
        <v>36</v>
      </c>
      <c r="B38" s="13" t="s">
        <v>47</v>
      </c>
      <c r="C38" s="13" t="s">
        <v>232</v>
      </c>
      <c r="D38" s="13" t="s">
        <v>117</v>
      </c>
      <c r="E38" s="13" t="s">
        <v>233</v>
      </c>
      <c r="F38" s="13" t="s">
        <v>100</v>
      </c>
      <c r="G38" s="13" t="s">
        <v>234</v>
      </c>
      <c r="H38" s="13">
        <v>15000</v>
      </c>
      <c r="I38" s="13">
        <v>500</v>
      </c>
      <c r="J38" s="13"/>
      <c r="K38" s="13">
        <f t="shared" si="2"/>
        <v>500</v>
      </c>
      <c r="L38" s="13">
        <v>500</v>
      </c>
      <c r="M38" s="13"/>
      <c r="N38" s="13">
        <f t="shared" si="3"/>
        <v>500</v>
      </c>
    </row>
    <row r="39" s="11" customFormat="true" ht="39.95" customHeight="true" spans="1:14">
      <c r="A39" s="13">
        <v>37</v>
      </c>
      <c r="B39" s="13" t="s">
        <v>68</v>
      </c>
      <c r="C39" s="13" t="s">
        <v>235</v>
      </c>
      <c r="D39" s="13" t="s">
        <v>236</v>
      </c>
      <c r="E39" s="13" t="s">
        <v>237</v>
      </c>
      <c r="F39" s="13" t="s">
        <v>238</v>
      </c>
      <c r="G39" s="13" t="s">
        <v>126</v>
      </c>
      <c r="H39" s="13">
        <v>30000</v>
      </c>
      <c r="I39" s="13">
        <v>1750</v>
      </c>
      <c r="J39" s="13"/>
      <c r="K39" s="13">
        <f t="shared" si="2"/>
        <v>1750</v>
      </c>
      <c r="L39" s="13">
        <v>1750</v>
      </c>
      <c r="M39" s="13"/>
      <c r="N39" s="13">
        <f t="shared" si="3"/>
        <v>1750</v>
      </c>
    </row>
    <row r="40" s="11" customFormat="true" ht="39.95" customHeight="true" spans="1:14">
      <c r="A40" s="13">
        <v>38</v>
      </c>
      <c r="B40" s="13" t="s">
        <v>40</v>
      </c>
      <c r="C40" s="13" t="s">
        <v>41</v>
      </c>
      <c r="D40" s="13"/>
      <c r="E40" s="13">
        <v>16260</v>
      </c>
      <c r="F40" s="19"/>
      <c r="G40" s="19"/>
      <c r="H40" s="19"/>
      <c r="I40" s="19"/>
      <c r="J40" s="19"/>
      <c r="K40" s="19"/>
      <c r="L40" s="19"/>
      <c r="M40" s="19"/>
      <c r="N40" s="13">
        <v>16260</v>
      </c>
    </row>
    <row r="41" s="11" customFormat="true" ht="39.95" customHeight="true" spans="1:14">
      <c r="A41" s="13">
        <v>39</v>
      </c>
      <c r="B41" s="13" t="s">
        <v>40</v>
      </c>
      <c r="C41" s="13" t="s">
        <v>42</v>
      </c>
      <c r="D41" s="13"/>
      <c r="E41" s="13"/>
      <c r="F41" s="19"/>
      <c r="G41" s="19"/>
      <c r="H41" s="19"/>
      <c r="I41" s="19"/>
      <c r="J41" s="19"/>
      <c r="K41" s="19"/>
      <c r="L41" s="19"/>
      <c r="M41" s="19"/>
      <c r="N41" s="13">
        <v>5000</v>
      </c>
    </row>
    <row r="42" s="11" customFormat="true" ht="39.95" customHeight="true" spans="1:14">
      <c r="A42" s="14">
        <v>40</v>
      </c>
      <c r="B42" s="14" t="s">
        <v>44</v>
      </c>
      <c r="C42" s="14" t="s">
        <v>45</v>
      </c>
      <c r="D42" s="14"/>
      <c r="E42" s="14">
        <v>15000</v>
      </c>
      <c r="F42" s="19"/>
      <c r="G42" s="19"/>
      <c r="H42" s="19"/>
      <c r="I42" s="19"/>
      <c r="J42" s="19"/>
      <c r="K42" s="19"/>
      <c r="L42" s="19"/>
      <c r="M42" s="19"/>
      <c r="N42" s="14">
        <v>15000</v>
      </c>
    </row>
    <row r="43" ht="18.75" spans="1:14">
      <c r="A43" s="13">
        <v>41</v>
      </c>
      <c r="B43" s="15" t="s">
        <v>239</v>
      </c>
      <c r="C43" s="13" t="s">
        <v>240</v>
      </c>
      <c r="D43" s="15"/>
      <c r="E43" s="15"/>
      <c r="F43" s="15"/>
      <c r="G43" s="15"/>
      <c r="H43" s="15"/>
      <c r="I43" s="15"/>
      <c r="J43" s="15"/>
      <c r="K43" s="15"/>
      <c r="L43" s="15"/>
      <c r="M43" s="15"/>
      <c r="N43" s="14">
        <v>27000</v>
      </c>
    </row>
    <row r="44" ht="18.75" spans="1:14">
      <c r="A44" s="13">
        <v>42</v>
      </c>
      <c r="B44" s="15"/>
      <c r="C44" s="13" t="s">
        <v>241</v>
      </c>
      <c r="D44" s="15"/>
      <c r="E44" s="15"/>
      <c r="F44" s="15"/>
      <c r="G44" s="15"/>
      <c r="H44" s="15"/>
      <c r="I44" s="15"/>
      <c r="J44" s="15"/>
      <c r="K44" s="15"/>
      <c r="L44" s="15"/>
      <c r="M44" s="15"/>
      <c r="N44" s="14">
        <v>8552.13</v>
      </c>
    </row>
    <row r="45" ht="56.25" spans="1:14">
      <c r="A45" s="13">
        <v>43</v>
      </c>
      <c r="B45" s="15"/>
      <c r="C45" s="13" t="s">
        <v>86</v>
      </c>
      <c r="D45" s="15"/>
      <c r="E45" s="15"/>
      <c r="F45" s="15"/>
      <c r="G45" s="15"/>
      <c r="H45" s="15"/>
      <c r="I45" s="15"/>
      <c r="J45" s="15"/>
      <c r="K45" s="15"/>
      <c r="L45" s="15"/>
      <c r="M45" s="15"/>
      <c r="N45" s="13">
        <v>86150.7</v>
      </c>
    </row>
    <row r="46" ht="29.1" customHeight="true" spans="1:14">
      <c r="A46" s="15"/>
      <c r="B46" s="15"/>
      <c r="C46" s="16" t="s">
        <v>29</v>
      </c>
      <c r="D46" s="15"/>
      <c r="E46" s="15"/>
      <c r="F46" s="15"/>
      <c r="G46" s="15"/>
      <c r="H46" s="15"/>
      <c r="I46" s="15"/>
      <c r="J46" s="15"/>
      <c r="K46" s="15"/>
      <c r="L46" s="15"/>
      <c r="M46" s="15"/>
      <c r="N46" s="16">
        <f>SUM(N3:N45)</f>
        <v>622467.345</v>
      </c>
    </row>
  </sheetData>
  <mergeCells count="1">
    <mergeCell ref="A1:N1"/>
  </mergeCells>
  <pageMargins left="0.75" right="0.75" top="1" bottom="1" header="0.5" footer="0.5"/>
  <pageSetup paperSize="9" scale="3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Q12" sqref="Q12"/>
    </sheetView>
  </sheetViews>
  <sheetFormatPr defaultColWidth="9" defaultRowHeight="15.75"/>
  <cols>
    <col min="3" max="3" width="18.25" customWidth="true"/>
    <col min="4" max="4" width="15.5" customWidth="true"/>
    <col min="5" max="13" width="9" hidden="true" customWidth="true"/>
  </cols>
  <sheetData>
    <row r="1" ht="48" customHeight="true" spans="1:4">
      <c r="A1" s="5" t="s">
        <v>242</v>
      </c>
      <c r="B1" s="5"/>
      <c r="C1" s="5"/>
      <c r="D1" s="5"/>
    </row>
    <row r="2" ht="40.5" spans="1:4">
      <c r="A2" s="6">
        <v>1</v>
      </c>
      <c r="B2" s="7" t="s">
        <v>37</v>
      </c>
      <c r="C2" s="8" t="s">
        <v>243</v>
      </c>
      <c r="D2" s="9">
        <v>3210</v>
      </c>
    </row>
    <row r="3" ht="27" spans="1:4">
      <c r="A3" s="6">
        <v>2</v>
      </c>
      <c r="B3" s="6" t="s">
        <v>53</v>
      </c>
      <c r="C3" s="6" t="s">
        <v>54</v>
      </c>
      <c r="D3" s="9">
        <v>418</v>
      </c>
    </row>
    <row r="4" ht="27" customHeight="true" spans="1:4">
      <c r="A4" s="6">
        <v>3</v>
      </c>
      <c r="B4" s="6" t="s">
        <v>47</v>
      </c>
      <c r="C4" s="7" t="s">
        <v>48</v>
      </c>
      <c r="D4" s="9">
        <v>5100</v>
      </c>
    </row>
    <row r="5" spans="1:4">
      <c r="A5" s="6">
        <v>4</v>
      </c>
      <c r="B5" s="6" t="s">
        <v>47</v>
      </c>
      <c r="C5" s="7" t="s">
        <v>50</v>
      </c>
      <c r="D5" s="9">
        <v>26350</v>
      </c>
    </row>
    <row r="6" spans="1:4">
      <c r="A6" s="6">
        <v>5</v>
      </c>
      <c r="B6" s="6" t="s">
        <v>47</v>
      </c>
      <c r="C6" s="7" t="s">
        <v>51</v>
      </c>
      <c r="D6" s="9">
        <v>21320.38</v>
      </c>
    </row>
    <row r="7" spans="1:4">
      <c r="A7" s="6">
        <v>6</v>
      </c>
      <c r="B7" s="6" t="s">
        <v>47</v>
      </c>
      <c r="C7" s="7" t="s">
        <v>52</v>
      </c>
      <c r="D7" s="9">
        <v>91407.5</v>
      </c>
    </row>
    <row r="8" ht="39.95" customHeight="true" spans="1:13">
      <c r="A8" s="6">
        <v>7</v>
      </c>
      <c r="B8" s="6" t="s">
        <v>68</v>
      </c>
      <c r="C8" s="7" t="s">
        <v>93</v>
      </c>
      <c r="D8" s="9">
        <v>19100</v>
      </c>
      <c r="E8" s="7" t="s">
        <v>244</v>
      </c>
      <c r="F8" s="7" t="s">
        <v>94</v>
      </c>
      <c r="G8" s="7" t="s">
        <v>126</v>
      </c>
      <c r="H8" s="7">
        <v>16800</v>
      </c>
      <c r="I8" s="7">
        <v>13200</v>
      </c>
      <c r="J8" s="7">
        <v>3000</v>
      </c>
      <c r="K8" s="7">
        <f t="shared" ref="K8:K13" si="0">I8+J8</f>
        <v>16200</v>
      </c>
      <c r="L8" s="7">
        <v>16200</v>
      </c>
      <c r="M8" s="7">
        <v>2900</v>
      </c>
    </row>
    <row r="9" ht="39.95" customHeight="true" spans="1:13">
      <c r="A9" s="6">
        <v>8</v>
      </c>
      <c r="B9" s="6" t="s">
        <v>68</v>
      </c>
      <c r="C9" s="7" t="s">
        <v>245</v>
      </c>
      <c r="D9" s="9">
        <v>14444</v>
      </c>
      <c r="E9" s="7" t="s">
        <v>246</v>
      </c>
      <c r="F9" s="7" t="s">
        <v>221</v>
      </c>
      <c r="G9" s="7" t="s">
        <v>126</v>
      </c>
      <c r="H9" s="7">
        <v>60000</v>
      </c>
      <c r="I9" s="7">
        <v>9444</v>
      </c>
      <c r="J9" s="7"/>
      <c r="K9" s="7">
        <f t="shared" si="0"/>
        <v>9444</v>
      </c>
      <c r="L9" s="7">
        <v>9444</v>
      </c>
      <c r="M9" s="7">
        <v>5000</v>
      </c>
    </row>
    <row r="10" ht="39.95" customHeight="true" spans="1:13">
      <c r="A10" s="6">
        <v>9</v>
      </c>
      <c r="B10" s="6" t="s">
        <v>68</v>
      </c>
      <c r="C10" s="7" t="s">
        <v>247</v>
      </c>
      <c r="D10" s="9">
        <v>1000</v>
      </c>
      <c r="E10" s="7" t="s">
        <v>248</v>
      </c>
      <c r="F10" s="7" t="s">
        <v>100</v>
      </c>
      <c r="G10" s="7" t="s">
        <v>126</v>
      </c>
      <c r="H10" s="7">
        <v>10000</v>
      </c>
      <c r="I10" s="7">
        <v>1000</v>
      </c>
      <c r="J10" s="7"/>
      <c r="K10" s="7">
        <f t="shared" si="0"/>
        <v>1000</v>
      </c>
      <c r="L10" s="7">
        <v>1000</v>
      </c>
      <c r="M10" s="7"/>
    </row>
    <row r="11" ht="39.95" customHeight="true" spans="1:13">
      <c r="A11" s="6">
        <v>10</v>
      </c>
      <c r="B11" s="6" t="s">
        <v>68</v>
      </c>
      <c r="C11" s="7" t="s">
        <v>106</v>
      </c>
      <c r="D11" s="9">
        <v>21828.7</v>
      </c>
      <c r="E11" s="7" t="s">
        <v>249</v>
      </c>
      <c r="F11" s="7" t="s">
        <v>97</v>
      </c>
      <c r="G11" s="7" t="s">
        <v>250</v>
      </c>
      <c r="H11" s="7">
        <v>20000</v>
      </c>
      <c r="I11" s="7">
        <v>21828.7</v>
      </c>
      <c r="J11" s="7"/>
      <c r="K11" s="7">
        <f t="shared" si="0"/>
        <v>21828.7</v>
      </c>
      <c r="L11" s="7">
        <v>21828.7</v>
      </c>
      <c r="M11" s="7"/>
    </row>
    <row r="12" ht="39.95" customHeight="true" spans="1:13">
      <c r="A12" s="6">
        <v>11</v>
      </c>
      <c r="B12" s="6" t="s">
        <v>68</v>
      </c>
      <c r="C12" s="7" t="s">
        <v>251</v>
      </c>
      <c r="D12" s="9">
        <v>43450</v>
      </c>
      <c r="E12" s="7" t="s">
        <v>252</v>
      </c>
      <c r="F12" s="7" t="s">
        <v>221</v>
      </c>
      <c r="G12" s="7" t="s">
        <v>126</v>
      </c>
      <c r="H12" s="7">
        <v>50000</v>
      </c>
      <c r="I12" s="7">
        <v>40000</v>
      </c>
      <c r="J12" s="7"/>
      <c r="K12" s="7">
        <f t="shared" si="0"/>
        <v>40000</v>
      </c>
      <c r="L12" s="7">
        <v>40000</v>
      </c>
      <c r="M12" s="7">
        <v>3450</v>
      </c>
    </row>
    <row r="13" ht="39.95" customHeight="true" spans="1:13">
      <c r="A13" s="6">
        <v>12</v>
      </c>
      <c r="B13" s="6" t="s">
        <v>68</v>
      </c>
      <c r="C13" s="7" t="s">
        <v>253</v>
      </c>
      <c r="D13" s="9">
        <v>200</v>
      </c>
      <c r="E13" s="7" t="s">
        <v>254</v>
      </c>
      <c r="F13" s="7" t="s">
        <v>21</v>
      </c>
      <c r="G13" s="7" t="s">
        <v>214</v>
      </c>
      <c r="H13" s="7">
        <v>15000</v>
      </c>
      <c r="I13" s="7">
        <v>200</v>
      </c>
      <c r="J13" s="7"/>
      <c r="K13" s="7">
        <f t="shared" si="0"/>
        <v>200</v>
      </c>
      <c r="L13" s="7">
        <v>200</v>
      </c>
      <c r="M13" s="7"/>
    </row>
    <row r="14" spans="1:4">
      <c r="A14" s="10"/>
      <c r="B14" s="10" t="s">
        <v>29</v>
      </c>
      <c r="C14" s="10"/>
      <c r="D14" s="10">
        <f>SUM(D2:D13)</f>
        <v>247828.58</v>
      </c>
    </row>
  </sheetData>
  <mergeCells count="1">
    <mergeCell ref="A1:D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H6" sqref="H6"/>
    </sheetView>
  </sheetViews>
  <sheetFormatPr defaultColWidth="9" defaultRowHeight="15.75" outlineLevelCol="2"/>
  <cols>
    <col min="2" max="2" width="38" customWidth="true"/>
    <col min="3" max="3" width="61.5" customWidth="true"/>
  </cols>
  <sheetData>
    <row r="1" ht="42" customHeight="true" spans="1:3">
      <c r="A1" s="1" t="s">
        <v>255</v>
      </c>
      <c r="B1" s="1"/>
      <c r="C1" s="1"/>
    </row>
    <row r="2" ht="27.95" customHeight="true" spans="1:3">
      <c r="A2" s="2" t="s">
        <v>1</v>
      </c>
      <c r="B2" s="2" t="s">
        <v>256</v>
      </c>
      <c r="C2" s="2" t="s">
        <v>5</v>
      </c>
    </row>
    <row r="3" ht="30" customHeight="true" spans="1:3">
      <c r="A3" s="3">
        <v>1</v>
      </c>
      <c r="B3" s="4" t="s">
        <v>257</v>
      </c>
      <c r="C3" s="3" t="s">
        <v>63</v>
      </c>
    </row>
    <row r="4" ht="30" customHeight="true" spans="1:3">
      <c r="A4" s="3">
        <v>2</v>
      </c>
      <c r="B4" s="3" t="s">
        <v>258</v>
      </c>
      <c r="C4" s="3" t="s">
        <v>259</v>
      </c>
    </row>
    <row r="5" ht="30" customHeight="true" spans="1:3">
      <c r="A5" s="3">
        <v>3</v>
      </c>
      <c r="B5" s="3" t="s">
        <v>258</v>
      </c>
      <c r="C5" s="3" t="s">
        <v>41</v>
      </c>
    </row>
    <row r="6" ht="30" customHeight="true" spans="1:3">
      <c r="A6" s="3">
        <v>4</v>
      </c>
      <c r="B6" s="4" t="s">
        <v>260</v>
      </c>
      <c r="C6" s="3" t="s">
        <v>261</v>
      </c>
    </row>
    <row r="7" ht="30" customHeight="true" spans="1:3">
      <c r="A7" s="3">
        <v>5</v>
      </c>
      <c r="B7" s="4" t="s">
        <v>262</v>
      </c>
      <c r="C7" s="3" t="s">
        <v>263</v>
      </c>
    </row>
    <row r="8" ht="30" customHeight="true" spans="1:3">
      <c r="A8" s="3">
        <v>6</v>
      </c>
      <c r="B8" s="4" t="s">
        <v>260</v>
      </c>
      <c r="C8" s="3" t="s">
        <v>72</v>
      </c>
    </row>
    <row r="9" ht="30" customHeight="true" spans="1:3">
      <c r="A9" s="3">
        <v>7</v>
      </c>
      <c r="B9" s="4" t="s">
        <v>264</v>
      </c>
      <c r="C9" s="3" t="s">
        <v>74</v>
      </c>
    </row>
    <row r="10" ht="30" customHeight="true" spans="1:3">
      <c r="A10" s="3">
        <v>8</v>
      </c>
      <c r="B10" s="4" t="s">
        <v>264</v>
      </c>
      <c r="C10" s="3" t="s">
        <v>75</v>
      </c>
    </row>
    <row r="11" ht="30" customHeight="true" spans="1:3">
      <c r="A11" s="3">
        <v>9</v>
      </c>
      <c r="B11" s="4" t="s">
        <v>264</v>
      </c>
      <c r="C11" s="3" t="s">
        <v>76</v>
      </c>
    </row>
    <row r="12" ht="30" customHeight="true" spans="1:3">
      <c r="A12" s="3">
        <v>10</v>
      </c>
      <c r="B12" s="4" t="s">
        <v>265</v>
      </c>
      <c r="C12" s="3" t="s">
        <v>106</v>
      </c>
    </row>
    <row r="13" ht="30" customHeight="true" spans="1:3">
      <c r="A13" s="3">
        <v>11</v>
      </c>
      <c r="B13" s="4" t="s">
        <v>266</v>
      </c>
      <c r="C13" s="3" t="s">
        <v>78</v>
      </c>
    </row>
    <row r="14" ht="30" customHeight="true" spans="1:3">
      <c r="A14" s="3">
        <v>12</v>
      </c>
      <c r="B14" s="4" t="s">
        <v>267</v>
      </c>
      <c r="C14" s="3" t="s">
        <v>51</v>
      </c>
    </row>
    <row r="15" ht="30" customHeight="true" spans="1:3">
      <c r="A15" s="3">
        <v>13</v>
      </c>
      <c r="B15" s="4" t="s">
        <v>266</v>
      </c>
      <c r="C15" s="3" t="s">
        <v>80</v>
      </c>
    </row>
    <row r="16" ht="30" customHeight="true" spans="1:3">
      <c r="A16" s="3">
        <v>14</v>
      </c>
      <c r="B16" s="4" t="s">
        <v>268</v>
      </c>
      <c r="C16" s="3" t="s">
        <v>82</v>
      </c>
    </row>
    <row r="17" ht="30" customHeight="true" spans="1:3">
      <c r="A17" s="3">
        <v>15</v>
      </c>
      <c r="B17" s="4" t="s">
        <v>268</v>
      </c>
      <c r="C17" s="3" t="s">
        <v>269</v>
      </c>
    </row>
    <row r="18" ht="30" customHeight="true" spans="1:3">
      <c r="A18" s="3">
        <v>16</v>
      </c>
      <c r="B18" s="4" t="s">
        <v>270</v>
      </c>
      <c r="C18" s="3" t="s">
        <v>271</v>
      </c>
    </row>
  </sheetData>
  <mergeCells count="1">
    <mergeCell ref="A1:C1"/>
  </mergeCells>
  <pageMargins left="0.75" right="0.75" top="1" bottom="1" header="0.5" footer="0.5"/>
  <pageSetup paperSize="9" scale="74" orientation="portrait"/>
  <headerFooter/>
</worksheet>
</file>

<file path=docProps/app.xml><?xml version="1.0" encoding="utf-8"?>
<Properties xmlns="http://schemas.openxmlformats.org/officeDocument/2006/extended-properties" xmlns:vt="http://schemas.openxmlformats.org/officeDocument/2006/docPropsVTypes">
  <Company>Mircosoft</Company>
  <Application>Kingsoft Office</Application>
  <HeadingPairs>
    <vt:vector size="2" baseType="variant">
      <vt:variant>
        <vt:lpstr>工作表</vt:lpstr>
      </vt:variant>
      <vt:variant>
        <vt:i4>7</vt:i4>
      </vt:variant>
    </vt:vector>
  </HeadingPairs>
  <TitlesOfParts>
    <vt:vector size="7" baseType="lpstr">
      <vt:lpstr>1</vt:lpstr>
      <vt:lpstr>新增内资</vt:lpstr>
      <vt:lpstr>500强</vt:lpstr>
      <vt:lpstr>未提报内资项目0111</vt:lpstr>
      <vt:lpstr>已认定</vt:lpstr>
      <vt:lpstr>未认定</vt:lpstr>
      <vt:lpstr>500强提报清单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2006-08-05T01:19:00Z</dcterms:created>
  <dcterms:modified xsi:type="dcterms:W3CDTF">2022-06-06T08:44:59Z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7D6A5BD51FFD43608AE503CB277569A1</vt:lpwstr>
  </property>
</Properties>
</file>